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t\Desktop\"/>
    </mc:Choice>
  </mc:AlternateContent>
  <xr:revisionPtr revIDLastSave="0" documentId="8_{939BF9E0-FA81-4256-B48A-6B7BB2F0EB38}" xr6:coauthVersionLast="47" xr6:coauthVersionMax="47" xr10:uidLastSave="{00000000-0000-0000-0000-000000000000}"/>
  <bookViews>
    <workbookView xWindow="-120" yWindow="-120" windowWidth="29040" windowHeight="15840" xr2:uid="{5FFC6278-9BB9-45CF-A8B1-2651698A8201}"/>
  </bookViews>
  <sheets>
    <sheet name="po PS" sheetId="1" r:id="rId1"/>
    <sheet name="po PS i nositeli" sheetId="2" r:id="rId2"/>
    <sheet name="osnov i nositeli" sheetId="3" r:id="rId3"/>
    <sheet name="osnov i starosni grup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" l="1"/>
  <c r="E29" i="4"/>
  <c r="D29" i="4"/>
  <c r="C29" i="4"/>
  <c r="B29" i="4"/>
  <c r="G28" i="4"/>
  <c r="G27" i="4"/>
  <c r="E26" i="4"/>
  <c r="G26" i="4" s="1"/>
  <c r="G25" i="4"/>
  <c r="G24" i="4"/>
  <c r="E23" i="4"/>
  <c r="G23" i="4" s="1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E5" i="4"/>
  <c r="F30" i="3"/>
  <c r="E30" i="3"/>
  <c r="C30" i="3"/>
  <c r="B30" i="3"/>
  <c r="G29" i="3"/>
  <c r="H29" i="3" s="1"/>
  <c r="D29" i="3"/>
  <c r="G28" i="3"/>
  <c r="D28" i="3"/>
  <c r="H28" i="3" s="1"/>
  <c r="G27" i="3"/>
  <c r="D27" i="3"/>
  <c r="G26" i="3"/>
  <c r="D26" i="3"/>
  <c r="H26" i="3" s="1"/>
  <c r="G25" i="3"/>
  <c r="H25" i="3" s="1"/>
  <c r="D25" i="3"/>
  <c r="G24" i="3"/>
  <c r="D24" i="3"/>
  <c r="H24" i="3" s="1"/>
  <c r="G23" i="3"/>
  <c r="D23" i="3"/>
  <c r="G22" i="3"/>
  <c r="D22" i="3"/>
  <c r="H22" i="3" s="1"/>
  <c r="G21" i="3"/>
  <c r="H21" i="3" s="1"/>
  <c r="D21" i="3"/>
  <c r="G20" i="3"/>
  <c r="D20" i="3"/>
  <c r="G19" i="3"/>
  <c r="D19" i="3"/>
  <c r="H18" i="3"/>
  <c r="G18" i="3"/>
  <c r="D18" i="3"/>
  <c r="G17" i="3"/>
  <c r="D17" i="3"/>
  <c r="G16" i="3"/>
  <c r="D16" i="3"/>
  <c r="H16" i="3" s="1"/>
  <c r="G15" i="3"/>
  <c r="D15" i="3"/>
  <c r="H15" i="3" s="1"/>
  <c r="G14" i="3"/>
  <c r="H14" i="3" s="1"/>
  <c r="D14" i="3"/>
  <c r="G13" i="3"/>
  <c r="H13" i="3" s="1"/>
  <c r="D13" i="3"/>
  <c r="G12" i="3"/>
  <c r="D12" i="3"/>
  <c r="G11" i="3"/>
  <c r="D11" i="3"/>
  <c r="G10" i="3"/>
  <c r="D10" i="3"/>
  <c r="H10" i="3" s="1"/>
  <c r="G9" i="3"/>
  <c r="H9" i="3" s="1"/>
  <c r="D9" i="3"/>
  <c r="G8" i="3"/>
  <c r="D8" i="3"/>
  <c r="G7" i="3"/>
  <c r="D7" i="3"/>
  <c r="G6" i="3"/>
  <c r="G30" i="3" s="1"/>
  <c r="D6" i="3"/>
  <c r="H6" i="3" s="1"/>
  <c r="F35" i="2"/>
  <c r="E35" i="2"/>
  <c r="G35" i="2" s="1"/>
  <c r="C35" i="2"/>
  <c r="B35" i="2"/>
  <c r="D35" i="2" s="1"/>
  <c r="H35" i="2" s="1"/>
  <c r="H34" i="2"/>
  <c r="G34" i="2"/>
  <c r="D34" i="2"/>
  <c r="G33" i="2"/>
  <c r="H33" i="2" s="1"/>
  <c r="D33" i="2"/>
  <c r="G32" i="2"/>
  <c r="D32" i="2"/>
  <c r="H32" i="2" s="1"/>
  <c r="G31" i="2"/>
  <c r="D31" i="2"/>
  <c r="H31" i="2" s="1"/>
  <c r="H30" i="2"/>
  <c r="G30" i="2"/>
  <c r="D30" i="2"/>
  <c r="G29" i="2"/>
  <c r="H29" i="2" s="1"/>
  <c r="D29" i="2"/>
  <c r="G28" i="2"/>
  <c r="D28" i="2"/>
  <c r="H28" i="2" s="1"/>
  <c r="G27" i="2"/>
  <c r="D27" i="2"/>
  <c r="H27" i="2" s="1"/>
  <c r="H26" i="2"/>
  <c r="G26" i="2"/>
  <c r="D26" i="2"/>
  <c r="G25" i="2"/>
  <c r="H25" i="2" s="1"/>
  <c r="D25" i="2"/>
  <c r="G24" i="2"/>
  <c r="D24" i="2"/>
  <c r="H24" i="2" s="1"/>
  <c r="G23" i="2"/>
  <c r="D23" i="2"/>
  <c r="H23" i="2" s="1"/>
  <c r="H22" i="2"/>
  <c r="G22" i="2"/>
  <c r="D22" i="2"/>
  <c r="G21" i="2"/>
  <c r="H21" i="2" s="1"/>
  <c r="D21" i="2"/>
  <c r="G20" i="2"/>
  <c r="D20" i="2"/>
  <c r="H20" i="2" s="1"/>
  <c r="G19" i="2"/>
  <c r="D19" i="2"/>
  <c r="H19" i="2" s="1"/>
  <c r="H18" i="2"/>
  <c r="G18" i="2"/>
  <c r="D18" i="2"/>
  <c r="G17" i="2"/>
  <c r="H17" i="2" s="1"/>
  <c r="D17" i="2"/>
  <c r="G16" i="2"/>
  <c r="D16" i="2"/>
  <c r="H16" i="2" s="1"/>
  <c r="G15" i="2"/>
  <c r="D15" i="2"/>
  <c r="H15" i="2" s="1"/>
  <c r="H14" i="2"/>
  <c r="G14" i="2"/>
  <c r="D14" i="2"/>
  <c r="G13" i="2"/>
  <c r="H13" i="2" s="1"/>
  <c r="D13" i="2"/>
  <c r="G12" i="2"/>
  <c r="D12" i="2"/>
  <c r="H12" i="2" s="1"/>
  <c r="G11" i="2"/>
  <c r="D11" i="2"/>
  <c r="H11" i="2" s="1"/>
  <c r="H10" i="2"/>
  <c r="G10" i="2"/>
  <c r="D10" i="2"/>
  <c r="G9" i="2"/>
  <c r="H9" i="2" s="1"/>
  <c r="D9" i="2"/>
  <c r="G8" i="2"/>
  <c r="D8" i="2"/>
  <c r="H8" i="2" s="1"/>
  <c r="G7" i="2"/>
  <c r="D7" i="2"/>
  <c r="H7" i="2" s="1"/>
  <c r="H6" i="2"/>
  <c r="G6" i="2"/>
  <c r="D6" i="2"/>
  <c r="G5" i="2"/>
  <c r="H5" i="2" s="1"/>
  <c r="D5" i="2"/>
  <c r="B33" i="1"/>
  <c r="G29" i="4" l="1"/>
  <c r="H12" i="3"/>
  <c r="H17" i="3"/>
  <c r="H7" i="3"/>
  <c r="H23" i="3"/>
  <c r="H11" i="3"/>
  <c r="H20" i="3"/>
  <c r="H27" i="3"/>
  <c r="H8" i="3"/>
  <c r="D30" i="3"/>
  <c r="H19" i="3"/>
  <c r="H30" i="3" l="1"/>
</calcChain>
</file>

<file path=xl/sharedStrings.xml><?xml version="1.0" encoding="utf-8"?>
<sst xmlns="http://schemas.openxmlformats.org/spreadsheetml/2006/main" count="147" uniqueCount="79">
  <si>
    <t>ПРЕГЛЕД</t>
  </si>
  <si>
    <t>на број на осигурени лица по ПС на ФЗОРСМ за м. ДЕКЕМВРИ 2020 година</t>
  </si>
  <si>
    <t>БЕРОВО</t>
  </si>
  <si>
    <t>БИТОЛА</t>
  </si>
  <si>
    <t>БРОД</t>
  </si>
  <si>
    <t>ВАЛАНДОВО</t>
  </si>
  <si>
    <t>ВЕЛЕС</t>
  </si>
  <si>
    <t>ВИНИЦА</t>
  </si>
  <si>
    <t>ГЕВГЕЛИЈА</t>
  </si>
  <si>
    <t>ГОСТИВАР</t>
  </si>
  <si>
    <t>ДЕБАР</t>
  </si>
  <si>
    <t>ДЕЛЧЕВО</t>
  </si>
  <si>
    <t>ДЕМИР ХИСАР</t>
  </si>
  <si>
    <t>КАВАДАРЦИ</t>
  </si>
  <si>
    <t>КИЧЕВО</t>
  </si>
  <si>
    <t>КОЧАНИ</t>
  </si>
  <si>
    <t>КРАТОВО</t>
  </si>
  <si>
    <t>КРИВА ПАЛАНКА</t>
  </si>
  <si>
    <t>КРУШЕВО</t>
  </si>
  <si>
    <t>КУМАНОВО</t>
  </si>
  <si>
    <t>НЕГОТИНО</t>
  </si>
  <si>
    <t>ОХРИД</t>
  </si>
  <si>
    <t>ПРИЛЕП</t>
  </si>
  <si>
    <t>ПРОБИШТИП</t>
  </si>
  <si>
    <t>РАДОВИШ</t>
  </si>
  <si>
    <t>РЕСЕН</t>
  </si>
  <si>
    <t>СВЕТИ НИКОЛЕ</t>
  </si>
  <si>
    <t>СКОПЈЕ</t>
  </si>
  <si>
    <t>СТРУГА</t>
  </si>
  <si>
    <t>СТРУМИЦА</t>
  </si>
  <si>
    <t>ТЕТОВО</t>
  </si>
  <si>
    <t>ШТИП</t>
  </si>
  <si>
    <t>ВКУПНО</t>
  </si>
  <si>
    <t>на број на осигурени лица по ПС на ФЗОРСМ според основ на осигурување (лични и членови на семејства) за м. ДЕКЕМВРИ 2020  година</t>
  </si>
  <si>
    <t>Подрачна единица</t>
  </si>
  <si>
    <t>Пријава на носител</t>
  </si>
  <si>
    <t>Вкупно носители</t>
  </si>
  <si>
    <t>Пријава на член</t>
  </si>
  <si>
    <t>Вкупно членови</t>
  </si>
  <si>
    <t xml:space="preserve"> Вкупно</t>
  </si>
  <si>
    <t>Женски</t>
  </si>
  <si>
    <t>Машки</t>
  </si>
  <si>
    <t xml:space="preserve">П Р Е Г Л Е Д </t>
  </si>
  <si>
    <t>на број на осигурени лица по основ на осигурување за м.ДЕКЕМВРИ 2020 година</t>
  </si>
  <si>
    <t>Основ на осигурување</t>
  </si>
  <si>
    <t>Број активни носители</t>
  </si>
  <si>
    <t>Број активни членови</t>
  </si>
  <si>
    <t>Декември (2020) - Број активни осигуреници</t>
  </si>
  <si>
    <t>(1) ЛИЦА СО ПЛАТА</t>
  </si>
  <si>
    <t>(1.1) РАБОТЕН ОДНОС НА КУЌНИ ПОМОШНИЦИ</t>
  </si>
  <si>
    <t>(1.2) ДОГОВОР НА ДЕЛО/АВТОРСКИ ДОГОВОРИ</t>
  </si>
  <si>
    <t>(10) ЛИЦА КОРИСНИЦИ НА СОЦИЈАЛНА ЗАШТИТА</t>
  </si>
  <si>
    <t>(11) СТРАНЕЦ ВРАБОТЕН ВО  РМ  ВО СТРАНСКА ФИРМА</t>
  </si>
  <si>
    <t>(12) СТРАНЦИ НА ШКОЛУВАЊЕ ВО РМ</t>
  </si>
  <si>
    <t>(13) ЛИЦА ВО ЗАТВ.,ПРИТВ.,ВОСПИТ ПОПРАВ</t>
  </si>
  <si>
    <t>(14) УЧЕСНИЦИ ВО НОБ</t>
  </si>
  <si>
    <t>(15.1) НЕОСИГУРАНО ПО НИТУ ЕДЕН ОСНОВ - член 5 став 2 без изјава</t>
  </si>
  <si>
    <t>(15.2) НЕОСИГУРАНО ПО НИТУ ЕДЕН ОСНОВ - 10-б ИОП2</t>
  </si>
  <si>
    <t>(17) ОСИГУРАНИ ПО КОНВЕНЦИЈА</t>
  </si>
  <si>
    <t>(2) ДРЖАВЈАНИ НА РМ НА СЛУЖБА КАЈ СТРАНСКИ РАБОТОДАВАЧИ</t>
  </si>
  <si>
    <t xml:space="preserve">(3) САМОВРАБОТЕНО ЛИЦЕ </t>
  </si>
  <si>
    <t>(4.1) ИНДИВИДУАЛЕН ЗЕМЈОДЕЛЕЦ ПО КАТАСТАР</t>
  </si>
  <si>
    <t>(4.2) ИНДИВИДУАЛЕН ЗЕМЈОДЕЛЕЦ - ПРЕКУ АГЕНЦИЈА ЗА НЕРАЗВИЕНИ ПОДРАЧЈА</t>
  </si>
  <si>
    <t>(5) ПРИПАДНИК НА МОНАШКИ И ДРУГИ ВЕРСКИ РЕДОВИ И ВЕРСКО СЛУЖБЕНО ЛИЦЕ</t>
  </si>
  <si>
    <t xml:space="preserve">(6) НЕВРАБОТЕНИ ЛИЦА ДОДЕКА ПРИМА ПАРИЧЕН НАДОМЕСТОК </t>
  </si>
  <si>
    <t xml:space="preserve">(7) ДРЖАВ.НА Р.М. ВРАБОТЕНИ ВО СТРАНСТВО -  ЗА НИВНИТЕ ЧЛЕНОВИ </t>
  </si>
  <si>
    <t>(8) ПЕНЗИОНЕРИ КОИ ПРИМААТ ПЕНЗИЈА ОД РМ</t>
  </si>
  <si>
    <t>(9.1) СТРАНСКИ ПЕНЗИОНЕРИ ОД ЗЕМЈИ СО КОИ НЕМАМЕ КОНВЕНЦИЈА</t>
  </si>
  <si>
    <t>(9.2) СТРАНСКИ ПЕНЗИОНЕРИ ОД ЗЕМЈИ СО КОИ ИМАМЕ КОНВЕНЦИЈА</t>
  </si>
  <si>
    <t>(99.1) НЕОСИГУРАНО ПО НИТУ ЕДЕН ОСНОВ - 10-а ИОП1 а</t>
  </si>
  <si>
    <t>(99.2) НЕОСИГУРАНО ПО НИТУ ЕДЕН ОСНОВ - 10-а-ИОП1 б</t>
  </si>
  <si>
    <t>(99.3) НЕПЛАТЕНО РОДИТЕЛСКО ОТСУСТВО</t>
  </si>
  <si>
    <t>на број на осигурени лица по основ на осигурување за м.ДЕКЕМВРИ 2020  година</t>
  </si>
  <si>
    <t>од 0 до 6</t>
  </si>
  <si>
    <t>од 7 до 18</t>
  </si>
  <si>
    <t>од 19 до 34</t>
  </si>
  <si>
    <t>од 35 до 65</t>
  </si>
  <si>
    <t>постари од 65</t>
  </si>
  <si>
    <t xml:space="preserve">Декември (2020)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</si>
</sst>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_-* #,##0\ _д_е_н_._-;\-* #,##0\ _д_е_н_._-;_-* &quot;-&quot;??\ _д_е_н_._-;_-@_-"/>
    <numFmt numFmtId="166" formatCode="#,##0_ ;\-#,##0\ "/>
  </numFmts>
  <fonts count="14" x14ac:knownFonts="1">
    <font>
      <sz val="10"/>
      <name val="Arial"/>
      <charset val="204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name val="Arial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4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/>
    <xf numFmtId="3" fontId="5" fillId="0" borderId="1" xfId="0" applyNumberFormat="1" applyFont="1" applyBorder="1"/>
    <xf numFmtId="3" fontId="4" fillId="0" borderId="0" xfId="0" applyNumberFormat="1" applyFont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/>
    <xf numFmtId="0" fontId="2" fillId="0" borderId="0" xfId="1" applyFont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left"/>
    </xf>
    <xf numFmtId="166" fontId="5" fillId="0" borderId="1" xfId="2" applyNumberFormat="1" applyFont="1" applyBorder="1" applyAlignment="1">
      <alignment horizontal="right" vertical="center"/>
    </xf>
    <xf numFmtId="166" fontId="5" fillId="3" borderId="1" xfId="2" applyNumberFormat="1" applyFont="1" applyFill="1" applyBorder="1" applyAlignment="1">
      <alignment horizontal="right" vertical="center"/>
    </xf>
    <xf numFmtId="166" fontId="2" fillId="2" borderId="1" xfId="2" applyNumberFormat="1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3" fontId="8" fillId="0" borderId="0" xfId="0" applyNumberFormat="1" applyFont="1" applyAlignment="1">
      <alignment horizontal="right"/>
    </xf>
    <xf numFmtId="3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/>
    <xf numFmtId="3" fontId="11" fillId="0" borderId="1" xfId="0" applyNumberFormat="1" applyFont="1" applyBorder="1" applyAlignment="1">
      <alignment horizontal="right"/>
    </xf>
    <xf numFmtId="0" fontId="11" fillId="0" borderId="0" xfId="0" applyFont="1"/>
    <xf numFmtId="0" fontId="13" fillId="2" borderId="1" xfId="0" applyFont="1" applyFill="1" applyBorder="1"/>
    <xf numFmtId="3" fontId="13" fillId="2" borderId="1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</cellXfs>
  <cellStyles count="3">
    <cellStyle name="Comma 2" xfId="2" xr:uid="{FE5DEB04-16F1-4FFA-84AA-2B7D8321F0BB}"/>
    <cellStyle name="Normal" xfId="0" builtinId="0"/>
    <cellStyle name="Normal 2 7" xfId="1" xr:uid="{77D3CB40-6607-4C28-ADF9-F917471C2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9DED2-D424-4F69-BAEF-BCA69CE92FA3}">
  <dimension ref="A1:E33"/>
  <sheetViews>
    <sheetView tabSelected="1" workbookViewId="0">
      <selection activeCell="G37" sqref="G37"/>
    </sheetView>
  </sheetViews>
  <sheetFormatPr defaultRowHeight="12" x14ac:dyDescent="0.2"/>
  <cols>
    <col min="1" max="1" width="27.28515625" style="2" customWidth="1"/>
    <col min="2" max="2" width="28.42578125" style="6" customWidth="1"/>
    <col min="3" max="256" width="9.140625" style="2"/>
    <col min="257" max="257" width="13.7109375" style="2" bestFit="1" customWidth="1"/>
    <col min="258" max="258" width="14" style="2" bestFit="1" customWidth="1"/>
    <col min="259" max="512" width="9.140625" style="2"/>
    <col min="513" max="513" width="13.7109375" style="2" bestFit="1" customWidth="1"/>
    <col min="514" max="514" width="14" style="2" bestFit="1" customWidth="1"/>
    <col min="515" max="768" width="9.140625" style="2"/>
    <col min="769" max="769" width="13.7109375" style="2" bestFit="1" customWidth="1"/>
    <col min="770" max="770" width="14" style="2" bestFit="1" customWidth="1"/>
    <col min="771" max="1024" width="9.140625" style="2"/>
    <col min="1025" max="1025" width="13.7109375" style="2" bestFit="1" customWidth="1"/>
    <col min="1026" max="1026" width="14" style="2" bestFit="1" customWidth="1"/>
    <col min="1027" max="1280" width="9.140625" style="2"/>
    <col min="1281" max="1281" width="13.7109375" style="2" bestFit="1" customWidth="1"/>
    <col min="1282" max="1282" width="14" style="2" bestFit="1" customWidth="1"/>
    <col min="1283" max="1536" width="9.140625" style="2"/>
    <col min="1537" max="1537" width="13.7109375" style="2" bestFit="1" customWidth="1"/>
    <col min="1538" max="1538" width="14" style="2" bestFit="1" customWidth="1"/>
    <col min="1539" max="1792" width="9.140625" style="2"/>
    <col min="1793" max="1793" width="13.7109375" style="2" bestFit="1" customWidth="1"/>
    <col min="1794" max="1794" width="14" style="2" bestFit="1" customWidth="1"/>
    <col min="1795" max="2048" width="9.140625" style="2"/>
    <col min="2049" max="2049" width="13.7109375" style="2" bestFit="1" customWidth="1"/>
    <col min="2050" max="2050" width="14" style="2" bestFit="1" customWidth="1"/>
    <col min="2051" max="2304" width="9.140625" style="2"/>
    <col min="2305" max="2305" width="13.7109375" style="2" bestFit="1" customWidth="1"/>
    <col min="2306" max="2306" width="14" style="2" bestFit="1" customWidth="1"/>
    <col min="2307" max="2560" width="9.140625" style="2"/>
    <col min="2561" max="2561" width="13.7109375" style="2" bestFit="1" customWidth="1"/>
    <col min="2562" max="2562" width="14" style="2" bestFit="1" customWidth="1"/>
    <col min="2563" max="2816" width="9.140625" style="2"/>
    <col min="2817" max="2817" width="13.7109375" style="2" bestFit="1" customWidth="1"/>
    <col min="2818" max="2818" width="14" style="2" bestFit="1" customWidth="1"/>
    <col min="2819" max="3072" width="9.140625" style="2"/>
    <col min="3073" max="3073" width="13.7109375" style="2" bestFit="1" customWidth="1"/>
    <col min="3074" max="3074" width="14" style="2" bestFit="1" customWidth="1"/>
    <col min="3075" max="3328" width="9.140625" style="2"/>
    <col min="3329" max="3329" width="13.7109375" style="2" bestFit="1" customWidth="1"/>
    <col min="3330" max="3330" width="14" style="2" bestFit="1" customWidth="1"/>
    <col min="3331" max="3584" width="9.140625" style="2"/>
    <col min="3585" max="3585" width="13.7109375" style="2" bestFit="1" customWidth="1"/>
    <col min="3586" max="3586" width="14" style="2" bestFit="1" customWidth="1"/>
    <col min="3587" max="3840" width="9.140625" style="2"/>
    <col min="3841" max="3841" width="13.7109375" style="2" bestFit="1" customWidth="1"/>
    <col min="3842" max="3842" width="14" style="2" bestFit="1" customWidth="1"/>
    <col min="3843" max="4096" width="9.140625" style="2"/>
    <col min="4097" max="4097" width="13.7109375" style="2" bestFit="1" customWidth="1"/>
    <col min="4098" max="4098" width="14" style="2" bestFit="1" customWidth="1"/>
    <col min="4099" max="4352" width="9.140625" style="2"/>
    <col min="4353" max="4353" width="13.7109375" style="2" bestFit="1" customWidth="1"/>
    <col min="4354" max="4354" width="14" style="2" bestFit="1" customWidth="1"/>
    <col min="4355" max="4608" width="9.140625" style="2"/>
    <col min="4609" max="4609" width="13.7109375" style="2" bestFit="1" customWidth="1"/>
    <col min="4610" max="4610" width="14" style="2" bestFit="1" customWidth="1"/>
    <col min="4611" max="4864" width="9.140625" style="2"/>
    <col min="4865" max="4865" width="13.7109375" style="2" bestFit="1" customWidth="1"/>
    <col min="4866" max="4866" width="14" style="2" bestFit="1" customWidth="1"/>
    <col min="4867" max="5120" width="9.140625" style="2"/>
    <col min="5121" max="5121" width="13.7109375" style="2" bestFit="1" customWidth="1"/>
    <col min="5122" max="5122" width="14" style="2" bestFit="1" customWidth="1"/>
    <col min="5123" max="5376" width="9.140625" style="2"/>
    <col min="5377" max="5377" width="13.7109375" style="2" bestFit="1" customWidth="1"/>
    <col min="5378" max="5378" width="14" style="2" bestFit="1" customWidth="1"/>
    <col min="5379" max="5632" width="9.140625" style="2"/>
    <col min="5633" max="5633" width="13.7109375" style="2" bestFit="1" customWidth="1"/>
    <col min="5634" max="5634" width="14" style="2" bestFit="1" customWidth="1"/>
    <col min="5635" max="5888" width="9.140625" style="2"/>
    <col min="5889" max="5889" width="13.7109375" style="2" bestFit="1" customWidth="1"/>
    <col min="5890" max="5890" width="14" style="2" bestFit="1" customWidth="1"/>
    <col min="5891" max="6144" width="9.140625" style="2"/>
    <col min="6145" max="6145" width="13.7109375" style="2" bestFit="1" customWidth="1"/>
    <col min="6146" max="6146" width="14" style="2" bestFit="1" customWidth="1"/>
    <col min="6147" max="6400" width="9.140625" style="2"/>
    <col min="6401" max="6401" width="13.7109375" style="2" bestFit="1" customWidth="1"/>
    <col min="6402" max="6402" width="14" style="2" bestFit="1" customWidth="1"/>
    <col min="6403" max="6656" width="9.140625" style="2"/>
    <col min="6657" max="6657" width="13.7109375" style="2" bestFit="1" customWidth="1"/>
    <col min="6658" max="6658" width="14" style="2" bestFit="1" customWidth="1"/>
    <col min="6659" max="6912" width="9.140625" style="2"/>
    <col min="6913" max="6913" width="13.7109375" style="2" bestFit="1" customWidth="1"/>
    <col min="6914" max="6914" width="14" style="2" bestFit="1" customWidth="1"/>
    <col min="6915" max="7168" width="9.140625" style="2"/>
    <col min="7169" max="7169" width="13.7109375" style="2" bestFit="1" customWidth="1"/>
    <col min="7170" max="7170" width="14" style="2" bestFit="1" customWidth="1"/>
    <col min="7171" max="7424" width="9.140625" style="2"/>
    <col min="7425" max="7425" width="13.7109375" style="2" bestFit="1" customWidth="1"/>
    <col min="7426" max="7426" width="14" style="2" bestFit="1" customWidth="1"/>
    <col min="7427" max="7680" width="9.140625" style="2"/>
    <col min="7681" max="7681" width="13.7109375" style="2" bestFit="1" customWidth="1"/>
    <col min="7682" max="7682" width="14" style="2" bestFit="1" customWidth="1"/>
    <col min="7683" max="7936" width="9.140625" style="2"/>
    <col min="7937" max="7937" width="13.7109375" style="2" bestFit="1" customWidth="1"/>
    <col min="7938" max="7938" width="14" style="2" bestFit="1" customWidth="1"/>
    <col min="7939" max="8192" width="9.140625" style="2"/>
    <col min="8193" max="8193" width="13.7109375" style="2" bestFit="1" customWidth="1"/>
    <col min="8194" max="8194" width="14" style="2" bestFit="1" customWidth="1"/>
    <col min="8195" max="8448" width="9.140625" style="2"/>
    <col min="8449" max="8449" width="13.7109375" style="2" bestFit="1" customWidth="1"/>
    <col min="8450" max="8450" width="14" style="2" bestFit="1" customWidth="1"/>
    <col min="8451" max="8704" width="9.140625" style="2"/>
    <col min="8705" max="8705" width="13.7109375" style="2" bestFit="1" customWidth="1"/>
    <col min="8706" max="8706" width="14" style="2" bestFit="1" customWidth="1"/>
    <col min="8707" max="8960" width="9.140625" style="2"/>
    <col min="8961" max="8961" width="13.7109375" style="2" bestFit="1" customWidth="1"/>
    <col min="8962" max="8962" width="14" style="2" bestFit="1" customWidth="1"/>
    <col min="8963" max="9216" width="9.140625" style="2"/>
    <col min="9217" max="9217" width="13.7109375" style="2" bestFit="1" customWidth="1"/>
    <col min="9218" max="9218" width="14" style="2" bestFit="1" customWidth="1"/>
    <col min="9219" max="9472" width="9.140625" style="2"/>
    <col min="9473" max="9473" width="13.7109375" style="2" bestFit="1" customWidth="1"/>
    <col min="9474" max="9474" width="14" style="2" bestFit="1" customWidth="1"/>
    <col min="9475" max="9728" width="9.140625" style="2"/>
    <col min="9729" max="9729" width="13.7109375" style="2" bestFit="1" customWidth="1"/>
    <col min="9730" max="9730" width="14" style="2" bestFit="1" customWidth="1"/>
    <col min="9731" max="9984" width="9.140625" style="2"/>
    <col min="9985" max="9985" width="13.7109375" style="2" bestFit="1" customWidth="1"/>
    <col min="9986" max="9986" width="14" style="2" bestFit="1" customWidth="1"/>
    <col min="9987" max="10240" width="9.140625" style="2"/>
    <col min="10241" max="10241" width="13.7109375" style="2" bestFit="1" customWidth="1"/>
    <col min="10242" max="10242" width="14" style="2" bestFit="1" customWidth="1"/>
    <col min="10243" max="10496" width="9.140625" style="2"/>
    <col min="10497" max="10497" width="13.7109375" style="2" bestFit="1" customWidth="1"/>
    <col min="10498" max="10498" width="14" style="2" bestFit="1" customWidth="1"/>
    <col min="10499" max="10752" width="9.140625" style="2"/>
    <col min="10753" max="10753" width="13.7109375" style="2" bestFit="1" customWidth="1"/>
    <col min="10754" max="10754" width="14" style="2" bestFit="1" customWidth="1"/>
    <col min="10755" max="11008" width="9.140625" style="2"/>
    <col min="11009" max="11009" width="13.7109375" style="2" bestFit="1" customWidth="1"/>
    <col min="11010" max="11010" width="14" style="2" bestFit="1" customWidth="1"/>
    <col min="11011" max="11264" width="9.140625" style="2"/>
    <col min="11265" max="11265" width="13.7109375" style="2" bestFit="1" customWidth="1"/>
    <col min="11266" max="11266" width="14" style="2" bestFit="1" customWidth="1"/>
    <col min="11267" max="11520" width="9.140625" style="2"/>
    <col min="11521" max="11521" width="13.7109375" style="2" bestFit="1" customWidth="1"/>
    <col min="11522" max="11522" width="14" style="2" bestFit="1" customWidth="1"/>
    <col min="11523" max="11776" width="9.140625" style="2"/>
    <col min="11777" max="11777" width="13.7109375" style="2" bestFit="1" customWidth="1"/>
    <col min="11778" max="11778" width="14" style="2" bestFit="1" customWidth="1"/>
    <col min="11779" max="12032" width="9.140625" style="2"/>
    <col min="12033" max="12033" width="13.7109375" style="2" bestFit="1" customWidth="1"/>
    <col min="12034" max="12034" width="14" style="2" bestFit="1" customWidth="1"/>
    <col min="12035" max="12288" width="9.140625" style="2"/>
    <col min="12289" max="12289" width="13.7109375" style="2" bestFit="1" customWidth="1"/>
    <col min="12290" max="12290" width="14" style="2" bestFit="1" customWidth="1"/>
    <col min="12291" max="12544" width="9.140625" style="2"/>
    <col min="12545" max="12545" width="13.7109375" style="2" bestFit="1" customWidth="1"/>
    <col min="12546" max="12546" width="14" style="2" bestFit="1" customWidth="1"/>
    <col min="12547" max="12800" width="9.140625" style="2"/>
    <col min="12801" max="12801" width="13.7109375" style="2" bestFit="1" customWidth="1"/>
    <col min="12802" max="12802" width="14" style="2" bestFit="1" customWidth="1"/>
    <col min="12803" max="13056" width="9.140625" style="2"/>
    <col min="13057" max="13057" width="13.7109375" style="2" bestFit="1" customWidth="1"/>
    <col min="13058" max="13058" width="14" style="2" bestFit="1" customWidth="1"/>
    <col min="13059" max="13312" width="9.140625" style="2"/>
    <col min="13313" max="13313" width="13.7109375" style="2" bestFit="1" customWidth="1"/>
    <col min="13314" max="13314" width="14" style="2" bestFit="1" customWidth="1"/>
    <col min="13315" max="13568" width="9.140625" style="2"/>
    <col min="13569" max="13569" width="13.7109375" style="2" bestFit="1" customWidth="1"/>
    <col min="13570" max="13570" width="14" style="2" bestFit="1" customWidth="1"/>
    <col min="13571" max="13824" width="9.140625" style="2"/>
    <col min="13825" max="13825" width="13.7109375" style="2" bestFit="1" customWidth="1"/>
    <col min="13826" max="13826" width="14" style="2" bestFit="1" customWidth="1"/>
    <col min="13827" max="14080" width="9.140625" style="2"/>
    <col min="14081" max="14081" width="13.7109375" style="2" bestFit="1" customWidth="1"/>
    <col min="14082" max="14082" width="14" style="2" bestFit="1" customWidth="1"/>
    <col min="14083" max="14336" width="9.140625" style="2"/>
    <col min="14337" max="14337" width="13.7109375" style="2" bestFit="1" customWidth="1"/>
    <col min="14338" max="14338" width="14" style="2" bestFit="1" customWidth="1"/>
    <col min="14339" max="14592" width="9.140625" style="2"/>
    <col min="14593" max="14593" width="13.7109375" style="2" bestFit="1" customWidth="1"/>
    <col min="14594" max="14594" width="14" style="2" bestFit="1" customWidth="1"/>
    <col min="14595" max="14848" width="9.140625" style="2"/>
    <col min="14849" max="14849" width="13.7109375" style="2" bestFit="1" customWidth="1"/>
    <col min="14850" max="14850" width="14" style="2" bestFit="1" customWidth="1"/>
    <col min="14851" max="15104" width="9.140625" style="2"/>
    <col min="15105" max="15105" width="13.7109375" style="2" bestFit="1" customWidth="1"/>
    <col min="15106" max="15106" width="14" style="2" bestFit="1" customWidth="1"/>
    <col min="15107" max="15360" width="9.140625" style="2"/>
    <col min="15361" max="15361" width="13.7109375" style="2" bestFit="1" customWidth="1"/>
    <col min="15362" max="15362" width="14" style="2" bestFit="1" customWidth="1"/>
    <col min="15363" max="15616" width="9.140625" style="2"/>
    <col min="15617" max="15617" width="13.7109375" style="2" bestFit="1" customWidth="1"/>
    <col min="15618" max="15618" width="14" style="2" bestFit="1" customWidth="1"/>
    <col min="15619" max="15872" width="9.140625" style="2"/>
    <col min="15873" max="15873" width="13.7109375" style="2" bestFit="1" customWidth="1"/>
    <col min="15874" max="15874" width="14" style="2" bestFit="1" customWidth="1"/>
    <col min="15875" max="16128" width="9.140625" style="2"/>
    <col min="16129" max="16129" width="13.7109375" style="2" bestFit="1" customWidth="1"/>
    <col min="16130" max="16130" width="14" style="2" bestFit="1" customWidth="1"/>
    <col min="16131" max="16384" width="9.140625" style="2"/>
  </cols>
  <sheetData>
    <row r="1" spans="1:5" x14ac:dyDescent="0.2">
      <c r="A1" s="1" t="s">
        <v>0</v>
      </c>
      <c r="B1" s="1"/>
    </row>
    <row r="2" spans="1:5" ht="32.25" customHeight="1" x14ac:dyDescent="0.2">
      <c r="A2" s="3" t="s">
        <v>1</v>
      </c>
      <c r="B2" s="3"/>
    </row>
    <row r="3" spans="1:5" x14ac:dyDescent="0.2">
      <c r="A3" s="4" t="s">
        <v>2</v>
      </c>
      <c r="B3" s="5">
        <v>14563</v>
      </c>
      <c r="E3" s="6"/>
    </row>
    <row r="4" spans="1:5" x14ac:dyDescent="0.2">
      <c r="A4" s="4" t="s">
        <v>3</v>
      </c>
      <c r="B4" s="5">
        <v>93553</v>
      </c>
      <c r="E4" s="6"/>
    </row>
    <row r="5" spans="1:5" x14ac:dyDescent="0.2">
      <c r="A5" s="4" t="s">
        <v>4</v>
      </c>
      <c r="B5" s="5">
        <v>7465</v>
      </c>
      <c r="E5" s="6"/>
    </row>
    <row r="6" spans="1:5" x14ac:dyDescent="0.2">
      <c r="A6" s="4" t="s">
        <v>5</v>
      </c>
      <c r="B6" s="5">
        <v>9911</v>
      </c>
      <c r="E6" s="6"/>
    </row>
    <row r="7" spans="1:5" x14ac:dyDescent="0.2">
      <c r="A7" s="4" t="s">
        <v>6</v>
      </c>
      <c r="B7" s="5">
        <v>57269</v>
      </c>
      <c r="E7" s="6"/>
    </row>
    <row r="8" spans="1:5" x14ac:dyDescent="0.2">
      <c r="A8" s="4" t="s">
        <v>7</v>
      </c>
      <c r="B8" s="5">
        <v>15447</v>
      </c>
      <c r="E8" s="6"/>
    </row>
    <row r="9" spans="1:5" x14ac:dyDescent="0.2">
      <c r="A9" s="4" t="s">
        <v>8</v>
      </c>
      <c r="B9" s="5">
        <v>29941</v>
      </c>
      <c r="E9" s="6"/>
    </row>
    <row r="10" spans="1:5" x14ac:dyDescent="0.2">
      <c r="A10" s="4" t="s">
        <v>9</v>
      </c>
      <c r="B10" s="5">
        <v>87293</v>
      </c>
      <c r="E10" s="6"/>
    </row>
    <row r="11" spans="1:5" x14ac:dyDescent="0.2">
      <c r="A11" s="4" t="s">
        <v>10</v>
      </c>
      <c r="B11" s="5">
        <v>20982</v>
      </c>
      <c r="E11" s="6"/>
    </row>
    <row r="12" spans="1:5" x14ac:dyDescent="0.2">
      <c r="A12" s="4" t="s">
        <v>11</v>
      </c>
      <c r="B12" s="5">
        <v>20395</v>
      </c>
      <c r="E12" s="6"/>
    </row>
    <row r="13" spans="1:5" x14ac:dyDescent="0.2">
      <c r="A13" s="4" t="s">
        <v>12</v>
      </c>
      <c r="B13" s="5">
        <v>6506</v>
      </c>
      <c r="E13" s="6"/>
    </row>
    <row r="14" spans="1:5" x14ac:dyDescent="0.2">
      <c r="A14" s="4" t="s">
        <v>13</v>
      </c>
      <c r="B14" s="5">
        <v>43434</v>
      </c>
      <c r="E14" s="6"/>
    </row>
    <row r="15" spans="1:5" x14ac:dyDescent="0.2">
      <c r="A15" s="4" t="s">
        <v>14</v>
      </c>
      <c r="B15" s="5">
        <v>42839</v>
      </c>
      <c r="E15" s="6"/>
    </row>
    <row r="16" spans="1:5" x14ac:dyDescent="0.2">
      <c r="A16" s="4" t="s">
        <v>15</v>
      </c>
      <c r="B16" s="5">
        <v>38196</v>
      </c>
      <c r="E16" s="6"/>
    </row>
    <row r="17" spans="1:5" x14ac:dyDescent="0.2">
      <c r="A17" s="4" t="s">
        <v>16</v>
      </c>
      <c r="B17" s="5">
        <v>6887</v>
      </c>
      <c r="E17" s="6"/>
    </row>
    <row r="18" spans="1:5" x14ac:dyDescent="0.2">
      <c r="A18" s="4" t="s">
        <v>17</v>
      </c>
      <c r="B18" s="5">
        <v>19755</v>
      </c>
      <c r="E18" s="6"/>
    </row>
    <row r="19" spans="1:5" x14ac:dyDescent="0.2">
      <c r="A19" s="4" t="s">
        <v>18</v>
      </c>
      <c r="B19" s="5">
        <v>8708</v>
      </c>
      <c r="E19" s="6"/>
    </row>
    <row r="20" spans="1:5" x14ac:dyDescent="0.2">
      <c r="A20" s="4" t="s">
        <v>19</v>
      </c>
      <c r="B20" s="5">
        <v>121098</v>
      </c>
      <c r="E20" s="6"/>
    </row>
    <row r="21" spans="1:5" x14ac:dyDescent="0.2">
      <c r="A21" s="4" t="s">
        <v>20</v>
      </c>
      <c r="B21" s="5">
        <v>18764</v>
      </c>
      <c r="E21" s="6"/>
    </row>
    <row r="22" spans="1:5" x14ac:dyDescent="0.2">
      <c r="A22" s="4" t="s">
        <v>21</v>
      </c>
      <c r="B22" s="5">
        <v>55526</v>
      </c>
      <c r="E22" s="6"/>
    </row>
    <row r="23" spans="1:5" x14ac:dyDescent="0.2">
      <c r="A23" s="4" t="s">
        <v>22</v>
      </c>
      <c r="B23" s="5">
        <v>84330</v>
      </c>
      <c r="E23" s="6"/>
    </row>
    <row r="24" spans="1:5" x14ac:dyDescent="0.2">
      <c r="A24" s="4" t="s">
        <v>23</v>
      </c>
      <c r="B24" s="5">
        <v>12652</v>
      </c>
      <c r="E24" s="6"/>
    </row>
    <row r="25" spans="1:5" x14ac:dyDescent="0.2">
      <c r="A25" s="4" t="s">
        <v>24</v>
      </c>
      <c r="B25" s="5">
        <v>26338</v>
      </c>
      <c r="E25" s="6"/>
    </row>
    <row r="26" spans="1:5" x14ac:dyDescent="0.2">
      <c r="A26" s="4" t="s">
        <v>25</v>
      </c>
      <c r="B26" s="5">
        <v>15391</v>
      </c>
      <c r="E26" s="6"/>
    </row>
    <row r="27" spans="1:5" x14ac:dyDescent="0.2">
      <c r="A27" s="4" t="s">
        <v>26</v>
      </c>
      <c r="B27" s="5">
        <v>16363</v>
      </c>
      <c r="E27" s="6"/>
    </row>
    <row r="28" spans="1:5" x14ac:dyDescent="0.2">
      <c r="A28" s="4" t="s">
        <v>27</v>
      </c>
      <c r="B28" s="5">
        <v>629005</v>
      </c>
      <c r="E28" s="6"/>
    </row>
    <row r="29" spans="1:5" x14ac:dyDescent="0.2">
      <c r="A29" s="4" t="s">
        <v>28</v>
      </c>
      <c r="B29" s="5">
        <v>52442</v>
      </c>
      <c r="E29" s="6"/>
    </row>
    <row r="30" spans="1:5" x14ac:dyDescent="0.2">
      <c r="A30" s="4" t="s">
        <v>29</v>
      </c>
      <c r="B30" s="5">
        <v>82087</v>
      </c>
      <c r="E30" s="6"/>
    </row>
    <row r="31" spans="1:5" x14ac:dyDescent="0.2">
      <c r="A31" s="4" t="s">
        <v>30</v>
      </c>
      <c r="B31" s="5">
        <v>170703</v>
      </c>
      <c r="E31" s="6"/>
    </row>
    <row r="32" spans="1:5" x14ac:dyDescent="0.2">
      <c r="A32" s="4" t="s">
        <v>31</v>
      </c>
      <c r="B32" s="5">
        <v>51992</v>
      </c>
      <c r="E32" s="6"/>
    </row>
    <row r="33" spans="1:2" x14ac:dyDescent="0.2">
      <c r="A33" s="7" t="s">
        <v>32</v>
      </c>
      <c r="B33" s="8">
        <f>SUM(B3:B32)</f>
        <v>1859835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F49CA-EA55-4838-98AE-9F9A118FA5E0}">
  <dimension ref="A1:I39"/>
  <sheetViews>
    <sheetView workbookViewId="0">
      <selection activeCell="C43" sqref="C43"/>
    </sheetView>
  </sheetViews>
  <sheetFormatPr defaultRowHeight="11.25" x14ac:dyDescent="0.2"/>
  <cols>
    <col min="1" max="1" width="16.28515625" style="21" customWidth="1"/>
    <col min="2" max="3" width="13.7109375" style="11" bestFit="1" customWidth="1"/>
    <col min="4" max="4" width="15" style="11" bestFit="1" customWidth="1"/>
    <col min="5" max="7" width="13.7109375" style="11" bestFit="1" customWidth="1"/>
    <col min="8" max="8" width="12.7109375" style="11" bestFit="1" customWidth="1"/>
    <col min="9" max="256" width="9.140625" style="11"/>
    <col min="257" max="257" width="16.28515625" style="11" customWidth="1"/>
    <col min="258" max="259" width="13.7109375" style="11" bestFit="1" customWidth="1"/>
    <col min="260" max="260" width="15" style="11" bestFit="1" customWidth="1"/>
    <col min="261" max="263" width="13.7109375" style="11" bestFit="1" customWidth="1"/>
    <col min="264" max="264" width="12.7109375" style="11" bestFit="1" customWidth="1"/>
    <col min="265" max="512" width="9.140625" style="11"/>
    <col min="513" max="513" width="16.28515625" style="11" customWidth="1"/>
    <col min="514" max="515" width="13.7109375" style="11" bestFit="1" customWidth="1"/>
    <col min="516" max="516" width="15" style="11" bestFit="1" customWidth="1"/>
    <col min="517" max="519" width="13.7109375" style="11" bestFit="1" customWidth="1"/>
    <col min="520" max="520" width="12.7109375" style="11" bestFit="1" customWidth="1"/>
    <col min="521" max="768" width="9.140625" style="11"/>
    <col min="769" max="769" width="16.28515625" style="11" customWidth="1"/>
    <col min="770" max="771" width="13.7109375" style="11" bestFit="1" customWidth="1"/>
    <col min="772" max="772" width="15" style="11" bestFit="1" customWidth="1"/>
    <col min="773" max="775" width="13.7109375" style="11" bestFit="1" customWidth="1"/>
    <col min="776" max="776" width="12.7109375" style="11" bestFit="1" customWidth="1"/>
    <col min="777" max="1024" width="9.140625" style="11"/>
    <col min="1025" max="1025" width="16.28515625" style="11" customWidth="1"/>
    <col min="1026" max="1027" width="13.7109375" style="11" bestFit="1" customWidth="1"/>
    <col min="1028" max="1028" width="15" style="11" bestFit="1" customWidth="1"/>
    <col min="1029" max="1031" width="13.7109375" style="11" bestFit="1" customWidth="1"/>
    <col min="1032" max="1032" width="12.7109375" style="11" bestFit="1" customWidth="1"/>
    <col min="1033" max="1280" width="9.140625" style="11"/>
    <col min="1281" max="1281" width="16.28515625" style="11" customWidth="1"/>
    <col min="1282" max="1283" width="13.7109375" style="11" bestFit="1" customWidth="1"/>
    <col min="1284" max="1284" width="15" style="11" bestFit="1" customWidth="1"/>
    <col min="1285" max="1287" width="13.7109375" style="11" bestFit="1" customWidth="1"/>
    <col min="1288" max="1288" width="12.7109375" style="11" bestFit="1" customWidth="1"/>
    <col min="1289" max="1536" width="9.140625" style="11"/>
    <col min="1537" max="1537" width="16.28515625" style="11" customWidth="1"/>
    <col min="1538" max="1539" width="13.7109375" style="11" bestFit="1" customWidth="1"/>
    <col min="1540" max="1540" width="15" style="11" bestFit="1" customWidth="1"/>
    <col min="1541" max="1543" width="13.7109375" style="11" bestFit="1" customWidth="1"/>
    <col min="1544" max="1544" width="12.7109375" style="11" bestFit="1" customWidth="1"/>
    <col min="1545" max="1792" width="9.140625" style="11"/>
    <col min="1793" max="1793" width="16.28515625" style="11" customWidth="1"/>
    <col min="1794" max="1795" width="13.7109375" style="11" bestFit="1" customWidth="1"/>
    <col min="1796" max="1796" width="15" style="11" bestFit="1" customWidth="1"/>
    <col min="1797" max="1799" width="13.7109375" style="11" bestFit="1" customWidth="1"/>
    <col min="1800" max="1800" width="12.7109375" style="11" bestFit="1" customWidth="1"/>
    <col min="1801" max="2048" width="9.140625" style="11"/>
    <col min="2049" max="2049" width="16.28515625" style="11" customWidth="1"/>
    <col min="2050" max="2051" width="13.7109375" style="11" bestFit="1" customWidth="1"/>
    <col min="2052" max="2052" width="15" style="11" bestFit="1" customWidth="1"/>
    <col min="2053" max="2055" width="13.7109375" style="11" bestFit="1" customWidth="1"/>
    <col min="2056" max="2056" width="12.7109375" style="11" bestFit="1" customWidth="1"/>
    <col min="2057" max="2304" width="9.140625" style="11"/>
    <col min="2305" max="2305" width="16.28515625" style="11" customWidth="1"/>
    <col min="2306" max="2307" width="13.7109375" style="11" bestFit="1" customWidth="1"/>
    <col min="2308" max="2308" width="15" style="11" bestFit="1" customWidth="1"/>
    <col min="2309" max="2311" width="13.7109375" style="11" bestFit="1" customWidth="1"/>
    <col min="2312" max="2312" width="12.7109375" style="11" bestFit="1" customWidth="1"/>
    <col min="2313" max="2560" width="9.140625" style="11"/>
    <col min="2561" max="2561" width="16.28515625" style="11" customWidth="1"/>
    <col min="2562" max="2563" width="13.7109375" style="11" bestFit="1" customWidth="1"/>
    <col min="2564" max="2564" width="15" style="11" bestFit="1" customWidth="1"/>
    <col min="2565" max="2567" width="13.7109375" style="11" bestFit="1" customWidth="1"/>
    <col min="2568" max="2568" width="12.7109375" style="11" bestFit="1" customWidth="1"/>
    <col min="2569" max="2816" width="9.140625" style="11"/>
    <col min="2817" max="2817" width="16.28515625" style="11" customWidth="1"/>
    <col min="2818" max="2819" width="13.7109375" style="11" bestFit="1" customWidth="1"/>
    <col min="2820" max="2820" width="15" style="11" bestFit="1" customWidth="1"/>
    <col min="2821" max="2823" width="13.7109375" style="11" bestFit="1" customWidth="1"/>
    <col min="2824" max="2824" width="12.7109375" style="11" bestFit="1" customWidth="1"/>
    <col min="2825" max="3072" width="9.140625" style="11"/>
    <col min="3073" max="3073" width="16.28515625" style="11" customWidth="1"/>
    <col min="3074" max="3075" width="13.7109375" style="11" bestFit="1" customWidth="1"/>
    <col min="3076" max="3076" width="15" style="11" bestFit="1" customWidth="1"/>
    <col min="3077" max="3079" width="13.7109375" style="11" bestFit="1" customWidth="1"/>
    <col min="3080" max="3080" width="12.7109375" style="11" bestFit="1" customWidth="1"/>
    <col min="3081" max="3328" width="9.140625" style="11"/>
    <col min="3329" max="3329" width="16.28515625" style="11" customWidth="1"/>
    <col min="3330" max="3331" width="13.7109375" style="11" bestFit="1" customWidth="1"/>
    <col min="3332" max="3332" width="15" style="11" bestFit="1" customWidth="1"/>
    <col min="3333" max="3335" width="13.7109375" style="11" bestFit="1" customWidth="1"/>
    <col min="3336" max="3336" width="12.7109375" style="11" bestFit="1" customWidth="1"/>
    <col min="3337" max="3584" width="9.140625" style="11"/>
    <col min="3585" max="3585" width="16.28515625" style="11" customWidth="1"/>
    <col min="3586" max="3587" width="13.7109375" style="11" bestFit="1" customWidth="1"/>
    <col min="3588" max="3588" width="15" style="11" bestFit="1" customWidth="1"/>
    <col min="3589" max="3591" width="13.7109375" style="11" bestFit="1" customWidth="1"/>
    <col min="3592" max="3592" width="12.7109375" style="11" bestFit="1" customWidth="1"/>
    <col min="3593" max="3840" width="9.140625" style="11"/>
    <col min="3841" max="3841" width="16.28515625" style="11" customWidth="1"/>
    <col min="3842" max="3843" width="13.7109375" style="11" bestFit="1" customWidth="1"/>
    <col min="3844" max="3844" width="15" style="11" bestFit="1" customWidth="1"/>
    <col min="3845" max="3847" width="13.7109375" style="11" bestFit="1" customWidth="1"/>
    <col min="3848" max="3848" width="12.7109375" style="11" bestFit="1" customWidth="1"/>
    <col min="3849" max="4096" width="9.140625" style="11"/>
    <col min="4097" max="4097" width="16.28515625" style="11" customWidth="1"/>
    <col min="4098" max="4099" width="13.7109375" style="11" bestFit="1" customWidth="1"/>
    <col min="4100" max="4100" width="15" style="11" bestFit="1" customWidth="1"/>
    <col min="4101" max="4103" width="13.7109375" style="11" bestFit="1" customWidth="1"/>
    <col min="4104" max="4104" width="12.7109375" style="11" bestFit="1" customWidth="1"/>
    <col min="4105" max="4352" width="9.140625" style="11"/>
    <col min="4353" max="4353" width="16.28515625" style="11" customWidth="1"/>
    <col min="4354" max="4355" width="13.7109375" style="11" bestFit="1" customWidth="1"/>
    <col min="4356" max="4356" width="15" style="11" bestFit="1" customWidth="1"/>
    <col min="4357" max="4359" width="13.7109375" style="11" bestFit="1" customWidth="1"/>
    <col min="4360" max="4360" width="12.7109375" style="11" bestFit="1" customWidth="1"/>
    <col min="4361" max="4608" width="9.140625" style="11"/>
    <col min="4609" max="4609" width="16.28515625" style="11" customWidth="1"/>
    <col min="4610" max="4611" width="13.7109375" style="11" bestFit="1" customWidth="1"/>
    <col min="4612" max="4612" width="15" style="11" bestFit="1" customWidth="1"/>
    <col min="4613" max="4615" width="13.7109375" style="11" bestFit="1" customWidth="1"/>
    <col min="4616" max="4616" width="12.7109375" style="11" bestFit="1" customWidth="1"/>
    <col min="4617" max="4864" width="9.140625" style="11"/>
    <col min="4865" max="4865" width="16.28515625" style="11" customWidth="1"/>
    <col min="4866" max="4867" width="13.7109375" style="11" bestFit="1" customWidth="1"/>
    <col min="4868" max="4868" width="15" style="11" bestFit="1" customWidth="1"/>
    <col min="4869" max="4871" width="13.7109375" style="11" bestFit="1" customWidth="1"/>
    <col min="4872" max="4872" width="12.7109375" style="11" bestFit="1" customWidth="1"/>
    <col min="4873" max="5120" width="9.140625" style="11"/>
    <col min="5121" max="5121" width="16.28515625" style="11" customWidth="1"/>
    <col min="5122" max="5123" width="13.7109375" style="11" bestFit="1" customWidth="1"/>
    <col min="5124" max="5124" width="15" style="11" bestFit="1" customWidth="1"/>
    <col min="5125" max="5127" width="13.7109375" style="11" bestFit="1" customWidth="1"/>
    <col min="5128" max="5128" width="12.7109375" style="11" bestFit="1" customWidth="1"/>
    <col min="5129" max="5376" width="9.140625" style="11"/>
    <col min="5377" max="5377" width="16.28515625" style="11" customWidth="1"/>
    <col min="5378" max="5379" width="13.7109375" style="11" bestFit="1" customWidth="1"/>
    <col min="5380" max="5380" width="15" style="11" bestFit="1" customWidth="1"/>
    <col min="5381" max="5383" width="13.7109375" style="11" bestFit="1" customWidth="1"/>
    <col min="5384" max="5384" width="12.7109375" style="11" bestFit="1" customWidth="1"/>
    <col min="5385" max="5632" width="9.140625" style="11"/>
    <col min="5633" max="5633" width="16.28515625" style="11" customWidth="1"/>
    <col min="5634" max="5635" width="13.7109375" style="11" bestFit="1" customWidth="1"/>
    <col min="5636" max="5636" width="15" style="11" bestFit="1" customWidth="1"/>
    <col min="5637" max="5639" width="13.7109375" style="11" bestFit="1" customWidth="1"/>
    <col min="5640" max="5640" width="12.7109375" style="11" bestFit="1" customWidth="1"/>
    <col min="5641" max="5888" width="9.140625" style="11"/>
    <col min="5889" max="5889" width="16.28515625" style="11" customWidth="1"/>
    <col min="5890" max="5891" width="13.7109375" style="11" bestFit="1" customWidth="1"/>
    <col min="5892" max="5892" width="15" style="11" bestFit="1" customWidth="1"/>
    <col min="5893" max="5895" width="13.7109375" style="11" bestFit="1" customWidth="1"/>
    <col min="5896" max="5896" width="12.7109375" style="11" bestFit="1" customWidth="1"/>
    <col min="5897" max="6144" width="9.140625" style="11"/>
    <col min="6145" max="6145" width="16.28515625" style="11" customWidth="1"/>
    <col min="6146" max="6147" width="13.7109375" style="11" bestFit="1" customWidth="1"/>
    <col min="6148" max="6148" width="15" style="11" bestFit="1" customWidth="1"/>
    <col min="6149" max="6151" width="13.7109375" style="11" bestFit="1" customWidth="1"/>
    <col min="6152" max="6152" width="12.7109375" style="11" bestFit="1" customWidth="1"/>
    <col min="6153" max="6400" width="9.140625" style="11"/>
    <col min="6401" max="6401" width="16.28515625" style="11" customWidth="1"/>
    <col min="6402" max="6403" width="13.7109375" style="11" bestFit="1" customWidth="1"/>
    <col min="6404" max="6404" width="15" style="11" bestFit="1" customWidth="1"/>
    <col min="6405" max="6407" width="13.7109375" style="11" bestFit="1" customWidth="1"/>
    <col min="6408" max="6408" width="12.7109375" style="11" bestFit="1" customWidth="1"/>
    <col min="6409" max="6656" width="9.140625" style="11"/>
    <col min="6657" max="6657" width="16.28515625" style="11" customWidth="1"/>
    <col min="6658" max="6659" width="13.7109375" style="11" bestFit="1" customWidth="1"/>
    <col min="6660" max="6660" width="15" style="11" bestFit="1" customWidth="1"/>
    <col min="6661" max="6663" width="13.7109375" style="11" bestFit="1" customWidth="1"/>
    <col min="6664" max="6664" width="12.7109375" style="11" bestFit="1" customWidth="1"/>
    <col min="6665" max="6912" width="9.140625" style="11"/>
    <col min="6913" max="6913" width="16.28515625" style="11" customWidth="1"/>
    <col min="6914" max="6915" width="13.7109375" style="11" bestFit="1" customWidth="1"/>
    <col min="6916" max="6916" width="15" style="11" bestFit="1" customWidth="1"/>
    <col min="6917" max="6919" width="13.7109375" style="11" bestFit="1" customWidth="1"/>
    <col min="6920" max="6920" width="12.7109375" style="11" bestFit="1" customWidth="1"/>
    <col min="6921" max="7168" width="9.140625" style="11"/>
    <col min="7169" max="7169" width="16.28515625" style="11" customWidth="1"/>
    <col min="7170" max="7171" width="13.7109375" style="11" bestFit="1" customWidth="1"/>
    <col min="7172" max="7172" width="15" style="11" bestFit="1" customWidth="1"/>
    <col min="7173" max="7175" width="13.7109375" style="11" bestFit="1" customWidth="1"/>
    <col min="7176" max="7176" width="12.7109375" style="11" bestFit="1" customWidth="1"/>
    <col min="7177" max="7424" width="9.140625" style="11"/>
    <col min="7425" max="7425" width="16.28515625" style="11" customWidth="1"/>
    <col min="7426" max="7427" width="13.7109375" style="11" bestFit="1" customWidth="1"/>
    <col min="7428" max="7428" width="15" style="11" bestFit="1" customWidth="1"/>
    <col min="7429" max="7431" width="13.7109375" style="11" bestFit="1" customWidth="1"/>
    <col min="7432" max="7432" width="12.7109375" style="11" bestFit="1" customWidth="1"/>
    <col min="7433" max="7680" width="9.140625" style="11"/>
    <col min="7681" max="7681" width="16.28515625" style="11" customWidth="1"/>
    <col min="7682" max="7683" width="13.7109375" style="11" bestFit="1" customWidth="1"/>
    <col min="7684" max="7684" width="15" style="11" bestFit="1" customWidth="1"/>
    <col min="7685" max="7687" width="13.7109375" style="11" bestFit="1" customWidth="1"/>
    <col min="7688" max="7688" width="12.7109375" style="11" bestFit="1" customWidth="1"/>
    <col min="7689" max="7936" width="9.140625" style="11"/>
    <col min="7937" max="7937" width="16.28515625" style="11" customWidth="1"/>
    <col min="7938" max="7939" width="13.7109375" style="11" bestFit="1" customWidth="1"/>
    <col min="7940" max="7940" width="15" style="11" bestFit="1" customWidth="1"/>
    <col min="7941" max="7943" width="13.7109375" style="11" bestFit="1" customWidth="1"/>
    <col min="7944" max="7944" width="12.7109375" style="11" bestFit="1" customWidth="1"/>
    <col min="7945" max="8192" width="9.140625" style="11"/>
    <col min="8193" max="8193" width="16.28515625" style="11" customWidth="1"/>
    <col min="8194" max="8195" width="13.7109375" style="11" bestFit="1" customWidth="1"/>
    <col min="8196" max="8196" width="15" style="11" bestFit="1" customWidth="1"/>
    <col min="8197" max="8199" width="13.7109375" style="11" bestFit="1" customWidth="1"/>
    <col min="8200" max="8200" width="12.7109375" style="11" bestFit="1" customWidth="1"/>
    <col min="8201" max="8448" width="9.140625" style="11"/>
    <col min="8449" max="8449" width="16.28515625" style="11" customWidth="1"/>
    <col min="8450" max="8451" width="13.7109375" style="11" bestFit="1" customWidth="1"/>
    <col min="8452" max="8452" width="15" style="11" bestFit="1" customWidth="1"/>
    <col min="8453" max="8455" width="13.7109375" style="11" bestFit="1" customWidth="1"/>
    <col min="8456" max="8456" width="12.7109375" style="11" bestFit="1" customWidth="1"/>
    <col min="8457" max="8704" width="9.140625" style="11"/>
    <col min="8705" max="8705" width="16.28515625" style="11" customWidth="1"/>
    <col min="8706" max="8707" width="13.7109375" style="11" bestFit="1" customWidth="1"/>
    <col min="8708" max="8708" width="15" style="11" bestFit="1" customWidth="1"/>
    <col min="8709" max="8711" width="13.7109375" style="11" bestFit="1" customWidth="1"/>
    <col min="8712" max="8712" width="12.7109375" style="11" bestFit="1" customWidth="1"/>
    <col min="8713" max="8960" width="9.140625" style="11"/>
    <col min="8961" max="8961" width="16.28515625" style="11" customWidth="1"/>
    <col min="8962" max="8963" width="13.7109375" style="11" bestFit="1" customWidth="1"/>
    <col min="8964" max="8964" width="15" style="11" bestFit="1" customWidth="1"/>
    <col min="8965" max="8967" width="13.7109375" style="11" bestFit="1" customWidth="1"/>
    <col min="8968" max="8968" width="12.7109375" style="11" bestFit="1" customWidth="1"/>
    <col min="8969" max="9216" width="9.140625" style="11"/>
    <col min="9217" max="9217" width="16.28515625" style="11" customWidth="1"/>
    <col min="9218" max="9219" width="13.7109375" style="11" bestFit="1" customWidth="1"/>
    <col min="9220" max="9220" width="15" style="11" bestFit="1" customWidth="1"/>
    <col min="9221" max="9223" width="13.7109375" style="11" bestFit="1" customWidth="1"/>
    <col min="9224" max="9224" width="12.7109375" style="11" bestFit="1" customWidth="1"/>
    <col min="9225" max="9472" width="9.140625" style="11"/>
    <col min="9473" max="9473" width="16.28515625" style="11" customWidth="1"/>
    <col min="9474" max="9475" width="13.7109375" style="11" bestFit="1" customWidth="1"/>
    <col min="9476" max="9476" width="15" style="11" bestFit="1" customWidth="1"/>
    <col min="9477" max="9479" width="13.7109375" style="11" bestFit="1" customWidth="1"/>
    <col min="9480" max="9480" width="12.7109375" style="11" bestFit="1" customWidth="1"/>
    <col min="9481" max="9728" width="9.140625" style="11"/>
    <col min="9729" max="9729" width="16.28515625" style="11" customWidth="1"/>
    <col min="9730" max="9731" width="13.7109375" style="11" bestFit="1" customWidth="1"/>
    <col min="9732" max="9732" width="15" style="11" bestFit="1" customWidth="1"/>
    <col min="9733" max="9735" width="13.7109375" style="11" bestFit="1" customWidth="1"/>
    <col min="9736" max="9736" width="12.7109375" style="11" bestFit="1" customWidth="1"/>
    <col min="9737" max="9984" width="9.140625" style="11"/>
    <col min="9985" max="9985" width="16.28515625" style="11" customWidth="1"/>
    <col min="9986" max="9987" width="13.7109375" style="11" bestFit="1" customWidth="1"/>
    <col min="9988" max="9988" width="15" style="11" bestFit="1" customWidth="1"/>
    <col min="9989" max="9991" width="13.7109375" style="11" bestFit="1" customWidth="1"/>
    <col min="9992" max="9992" width="12.7109375" style="11" bestFit="1" customWidth="1"/>
    <col min="9993" max="10240" width="9.140625" style="11"/>
    <col min="10241" max="10241" width="16.28515625" style="11" customWidth="1"/>
    <col min="10242" max="10243" width="13.7109375" style="11" bestFit="1" customWidth="1"/>
    <col min="10244" max="10244" width="15" style="11" bestFit="1" customWidth="1"/>
    <col min="10245" max="10247" width="13.7109375" style="11" bestFit="1" customWidth="1"/>
    <col min="10248" max="10248" width="12.7109375" style="11" bestFit="1" customWidth="1"/>
    <col min="10249" max="10496" width="9.140625" style="11"/>
    <col min="10497" max="10497" width="16.28515625" style="11" customWidth="1"/>
    <col min="10498" max="10499" width="13.7109375" style="11" bestFit="1" customWidth="1"/>
    <col min="10500" max="10500" width="15" style="11" bestFit="1" customWidth="1"/>
    <col min="10501" max="10503" width="13.7109375" style="11" bestFit="1" customWidth="1"/>
    <col min="10504" max="10504" width="12.7109375" style="11" bestFit="1" customWidth="1"/>
    <col min="10505" max="10752" width="9.140625" style="11"/>
    <col min="10753" max="10753" width="16.28515625" style="11" customWidth="1"/>
    <col min="10754" max="10755" width="13.7109375" style="11" bestFit="1" customWidth="1"/>
    <col min="10756" max="10756" width="15" style="11" bestFit="1" customWidth="1"/>
    <col min="10757" max="10759" width="13.7109375" style="11" bestFit="1" customWidth="1"/>
    <col min="10760" max="10760" width="12.7109375" style="11" bestFit="1" customWidth="1"/>
    <col min="10761" max="11008" width="9.140625" style="11"/>
    <col min="11009" max="11009" width="16.28515625" style="11" customWidth="1"/>
    <col min="11010" max="11011" width="13.7109375" style="11" bestFit="1" customWidth="1"/>
    <col min="11012" max="11012" width="15" style="11" bestFit="1" customWidth="1"/>
    <col min="11013" max="11015" width="13.7109375" style="11" bestFit="1" customWidth="1"/>
    <col min="11016" max="11016" width="12.7109375" style="11" bestFit="1" customWidth="1"/>
    <col min="11017" max="11264" width="9.140625" style="11"/>
    <col min="11265" max="11265" width="16.28515625" style="11" customWidth="1"/>
    <col min="11266" max="11267" width="13.7109375" style="11" bestFit="1" customWidth="1"/>
    <col min="11268" max="11268" width="15" style="11" bestFit="1" customWidth="1"/>
    <col min="11269" max="11271" width="13.7109375" style="11" bestFit="1" customWidth="1"/>
    <col min="11272" max="11272" width="12.7109375" style="11" bestFit="1" customWidth="1"/>
    <col min="11273" max="11520" width="9.140625" style="11"/>
    <col min="11521" max="11521" width="16.28515625" style="11" customWidth="1"/>
    <col min="11522" max="11523" width="13.7109375" style="11" bestFit="1" customWidth="1"/>
    <col min="11524" max="11524" width="15" style="11" bestFit="1" customWidth="1"/>
    <col min="11525" max="11527" width="13.7109375" style="11" bestFit="1" customWidth="1"/>
    <col min="11528" max="11528" width="12.7109375" style="11" bestFit="1" customWidth="1"/>
    <col min="11529" max="11776" width="9.140625" style="11"/>
    <col min="11777" max="11777" width="16.28515625" style="11" customWidth="1"/>
    <col min="11778" max="11779" width="13.7109375" style="11" bestFit="1" customWidth="1"/>
    <col min="11780" max="11780" width="15" style="11" bestFit="1" customWidth="1"/>
    <col min="11781" max="11783" width="13.7109375" style="11" bestFit="1" customWidth="1"/>
    <col min="11784" max="11784" width="12.7109375" style="11" bestFit="1" customWidth="1"/>
    <col min="11785" max="12032" width="9.140625" style="11"/>
    <col min="12033" max="12033" width="16.28515625" style="11" customWidth="1"/>
    <col min="12034" max="12035" width="13.7109375" style="11" bestFit="1" customWidth="1"/>
    <col min="12036" max="12036" width="15" style="11" bestFit="1" customWidth="1"/>
    <col min="12037" max="12039" width="13.7109375" style="11" bestFit="1" customWidth="1"/>
    <col min="12040" max="12040" width="12.7109375" style="11" bestFit="1" customWidth="1"/>
    <col min="12041" max="12288" width="9.140625" style="11"/>
    <col min="12289" max="12289" width="16.28515625" style="11" customWidth="1"/>
    <col min="12290" max="12291" width="13.7109375" style="11" bestFit="1" customWidth="1"/>
    <col min="12292" max="12292" width="15" style="11" bestFit="1" customWidth="1"/>
    <col min="12293" max="12295" width="13.7109375" style="11" bestFit="1" customWidth="1"/>
    <col min="12296" max="12296" width="12.7109375" style="11" bestFit="1" customWidth="1"/>
    <col min="12297" max="12544" width="9.140625" style="11"/>
    <col min="12545" max="12545" width="16.28515625" style="11" customWidth="1"/>
    <col min="12546" max="12547" width="13.7109375" style="11" bestFit="1" customWidth="1"/>
    <col min="12548" max="12548" width="15" style="11" bestFit="1" customWidth="1"/>
    <col min="12549" max="12551" width="13.7109375" style="11" bestFit="1" customWidth="1"/>
    <col min="12552" max="12552" width="12.7109375" style="11" bestFit="1" customWidth="1"/>
    <col min="12553" max="12800" width="9.140625" style="11"/>
    <col min="12801" max="12801" width="16.28515625" style="11" customWidth="1"/>
    <col min="12802" max="12803" width="13.7109375" style="11" bestFit="1" customWidth="1"/>
    <col min="12804" max="12804" width="15" style="11" bestFit="1" customWidth="1"/>
    <col min="12805" max="12807" width="13.7109375" style="11" bestFit="1" customWidth="1"/>
    <col min="12808" max="12808" width="12.7109375" style="11" bestFit="1" customWidth="1"/>
    <col min="12809" max="13056" width="9.140625" style="11"/>
    <col min="13057" max="13057" width="16.28515625" style="11" customWidth="1"/>
    <col min="13058" max="13059" width="13.7109375" style="11" bestFit="1" customWidth="1"/>
    <col min="13060" max="13060" width="15" style="11" bestFit="1" customWidth="1"/>
    <col min="13061" max="13063" width="13.7109375" style="11" bestFit="1" customWidth="1"/>
    <col min="13064" max="13064" width="12.7109375" style="11" bestFit="1" customWidth="1"/>
    <col min="13065" max="13312" width="9.140625" style="11"/>
    <col min="13313" max="13313" width="16.28515625" style="11" customWidth="1"/>
    <col min="13314" max="13315" width="13.7109375" style="11" bestFit="1" customWidth="1"/>
    <col min="13316" max="13316" width="15" style="11" bestFit="1" customWidth="1"/>
    <col min="13317" max="13319" width="13.7109375" style="11" bestFit="1" customWidth="1"/>
    <col min="13320" max="13320" width="12.7109375" style="11" bestFit="1" customWidth="1"/>
    <col min="13321" max="13568" width="9.140625" style="11"/>
    <col min="13569" max="13569" width="16.28515625" style="11" customWidth="1"/>
    <col min="13570" max="13571" width="13.7109375" style="11" bestFit="1" customWidth="1"/>
    <col min="13572" max="13572" width="15" style="11" bestFit="1" customWidth="1"/>
    <col min="13573" max="13575" width="13.7109375" style="11" bestFit="1" customWidth="1"/>
    <col min="13576" max="13576" width="12.7109375" style="11" bestFit="1" customWidth="1"/>
    <col min="13577" max="13824" width="9.140625" style="11"/>
    <col min="13825" max="13825" width="16.28515625" style="11" customWidth="1"/>
    <col min="13826" max="13827" width="13.7109375" style="11" bestFit="1" customWidth="1"/>
    <col min="13828" max="13828" width="15" style="11" bestFit="1" customWidth="1"/>
    <col min="13829" max="13831" width="13.7109375" style="11" bestFit="1" customWidth="1"/>
    <col min="13832" max="13832" width="12.7109375" style="11" bestFit="1" customWidth="1"/>
    <col min="13833" max="14080" width="9.140625" style="11"/>
    <col min="14081" max="14081" width="16.28515625" style="11" customWidth="1"/>
    <col min="14082" max="14083" width="13.7109375" style="11" bestFit="1" customWidth="1"/>
    <col min="14084" max="14084" width="15" style="11" bestFit="1" customWidth="1"/>
    <col min="14085" max="14087" width="13.7109375" style="11" bestFit="1" customWidth="1"/>
    <col min="14088" max="14088" width="12.7109375" style="11" bestFit="1" customWidth="1"/>
    <col min="14089" max="14336" width="9.140625" style="11"/>
    <col min="14337" max="14337" width="16.28515625" style="11" customWidth="1"/>
    <col min="14338" max="14339" width="13.7109375" style="11" bestFit="1" customWidth="1"/>
    <col min="14340" max="14340" width="15" style="11" bestFit="1" customWidth="1"/>
    <col min="14341" max="14343" width="13.7109375" style="11" bestFit="1" customWidth="1"/>
    <col min="14344" max="14344" width="12.7109375" style="11" bestFit="1" customWidth="1"/>
    <col min="14345" max="14592" width="9.140625" style="11"/>
    <col min="14593" max="14593" width="16.28515625" style="11" customWidth="1"/>
    <col min="14594" max="14595" width="13.7109375" style="11" bestFit="1" customWidth="1"/>
    <col min="14596" max="14596" width="15" style="11" bestFit="1" customWidth="1"/>
    <col min="14597" max="14599" width="13.7109375" style="11" bestFit="1" customWidth="1"/>
    <col min="14600" max="14600" width="12.7109375" style="11" bestFit="1" customWidth="1"/>
    <col min="14601" max="14848" width="9.140625" style="11"/>
    <col min="14849" max="14849" width="16.28515625" style="11" customWidth="1"/>
    <col min="14850" max="14851" width="13.7109375" style="11" bestFit="1" customWidth="1"/>
    <col min="14852" max="14852" width="15" style="11" bestFit="1" customWidth="1"/>
    <col min="14853" max="14855" width="13.7109375" style="11" bestFit="1" customWidth="1"/>
    <col min="14856" max="14856" width="12.7109375" style="11" bestFit="1" customWidth="1"/>
    <col min="14857" max="15104" width="9.140625" style="11"/>
    <col min="15105" max="15105" width="16.28515625" style="11" customWidth="1"/>
    <col min="15106" max="15107" width="13.7109375" style="11" bestFit="1" customWidth="1"/>
    <col min="15108" max="15108" width="15" style="11" bestFit="1" customWidth="1"/>
    <col min="15109" max="15111" width="13.7109375" style="11" bestFit="1" customWidth="1"/>
    <col min="15112" max="15112" width="12.7109375" style="11" bestFit="1" customWidth="1"/>
    <col min="15113" max="15360" width="9.140625" style="11"/>
    <col min="15361" max="15361" width="16.28515625" style="11" customWidth="1"/>
    <col min="15362" max="15363" width="13.7109375" style="11" bestFit="1" customWidth="1"/>
    <col min="15364" max="15364" width="15" style="11" bestFit="1" customWidth="1"/>
    <col min="15365" max="15367" width="13.7109375" style="11" bestFit="1" customWidth="1"/>
    <col min="15368" max="15368" width="12.7109375" style="11" bestFit="1" customWidth="1"/>
    <col min="15369" max="15616" width="9.140625" style="11"/>
    <col min="15617" max="15617" width="16.28515625" style="11" customWidth="1"/>
    <col min="15618" max="15619" width="13.7109375" style="11" bestFit="1" customWidth="1"/>
    <col min="15620" max="15620" width="15" style="11" bestFit="1" customWidth="1"/>
    <col min="15621" max="15623" width="13.7109375" style="11" bestFit="1" customWidth="1"/>
    <col min="15624" max="15624" width="12.7109375" style="11" bestFit="1" customWidth="1"/>
    <col min="15625" max="15872" width="9.140625" style="11"/>
    <col min="15873" max="15873" width="16.28515625" style="11" customWidth="1"/>
    <col min="15874" max="15875" width="13.7109375" style="11" bestFit="1" customWidth="1"/>
    <col min="15876" max="15876" width="15" style="11" bestFit="1" customWidth="1"/>
    <col min="15877" max="15879" width="13.7109375" style="11" bestFit="1" customWidth="1"/>
    <col min="15880" max="15880" width="12.7109375" style="11" bestFit="1" customWidth="1"/>
    <col min="15881" max="16128" width="9.140625" style="11"/>
    <col min="16129" max="16129" width="16.28515625" style="11" customWidth="1"/>
    <col min="16130" max="16131" width="13.7109375" style="11" bestFit="1" customWidth="1"/>
    <col min="16132" max="16132" width="15" style="11" bestFit="1" customWidth="1"/>
    <col min="16133" max="16135" width="13.7109375" style="11" bestFit="1" customWidth="1"/>
    <col min="16136" max="16136" width="12.7109375" style="11" bestFit="1" customWidth="1"/>
    <col min="16137" max="16384" width="9.140625" style="11"/>
  </cols>
  <sheetData>
    <row r="1" spans="1:9" ht="12" x14ac:dyDescent="0.2">
      <c r="A1" s="9" t="s">
        <v>0</v>
      </c>
      <c r="B1" s="9"/>
      <c r="C1" s="9"/>
      <c r="D1" s="9"/>
      <c r="E1" s="9"/>
      <c r="F1" s="9"/>
      <c r="G1" s="9"/>
      <c r="H1" s="9"/>
      <c r="I1" s="10"/>
    </row>
    <row r="2" spans="1:9" ht="33.75" customHeight="1" x14ac:dyDescent="0.2">
      <c r="A2" s="12" t="s">
        <v>33</v>
      </c>
      <c r="B2" s="12"/>
      <c r="C2" s="12"/>
      <c r="D2" s="12"/>
      <c r="E2" s="12"/>
      <c r="F2" s="12"/>
      <c r="G2" s="12"/>
      <c r="H2" s="12"/>
      <c r="I2" s="10"/>
    </row>
    <row r="3" spans="1:9" ht="16.5" customHeight="1" x14ac:dyDescent="0.2">
      <c r="A3" s="13" t="s">
        <v>34</v>
      </c>
      <c r="B3" s="13" t="s">
        <v>35</v>
      </c>
      <c r="C3" s="13"/>
      <c r="D3" s="13" t="s">
        <v>36</v>
      </c>
      <c r="E3" s="13" t="s">
        <v>37</v>
      </c>
      <c r="F3" s="13"/>
      <c r="G3" s="13" t="s">
        <v>38</v>
      </c>
      <c r="H3" s="13" t="s">
        <v>39</v>
      </c>
    </row>
    <row r="4" spans="1:9" ht="23.25" customHeight="1" x14ac:dyDescent="0.2">
      <c r="A4" s="13"/>
      <c r="B4" s="14" t="s">
        <v>40</v>
      </c>
      <c r="C4" s="14" t="s">
        <v>41</v>
      </c>
      <c r="D4" s="13"/>
      <c r="E4" s="14" t="s">
        <v>40</v>
      </c>
      <c r="F4" s="14" t="s">
        <v>41</v>
      </c>
      <c r="G4" s="13"/>
      <c r="H4" s="13"/>
    </row>
    <row r="5" spans="1:9" ht="12" x14ac:dyDescent="0.2">
      <c r="A5" s="15" t="s">
        <v>2</v>
      </c>
      <c r="B5" s="16">
        <v>4937</v>
      </c>
      <c r="C5" s="16">
        <v>5491</v>
      </c>
      <c r="D5" s="17">
        <f>B5+C5</f>
        <v>10428</v>
      </c>
      <c r="E5" s="16">
        <v>2499</v>
      </c>
      <c r="F5" s="16">
        <v>1636</v>
      </c>
      <c r="G5" s="17">
        <f>E5+F5</f>
        <v>4135</v>
      </c>
      <c r="H5" s="18">
        <f>D5+G5</f>
        <v>14563</v>
      </c>
    </row>
    <row r="6" spans="1:9" ht="12" x14ac:dyDescent="0.2">
      <c r="A6" s="15" t="s">
        <v>3</v>
      </c>
      <c r="B6" s="16">
        <v>31233</v>
      </c>
      <c r="C6" s="16">
        <v>34276</v>
      </c>
      <c r="D6" s="17">
        <f t="shared" ref="D6:D35" si="0">B6+C6</f>
        <v>65509</v>
      </c>
      <c r="E6" s="16">
        <v>16611</v>
      </c>
      <c r="F6" s="16">
        <v>11433</v>
      </c>
      <c r="G6" s="17">
        <f t="shared" ref="G6:G35" si="1">E6+F6</f>
        <v>28044</v>
      </c>
      <c r="H6" s="18">
        <f t="shared" ref="H6:H35" si="2">D6+G6</f>
        <v>93553</v>
      </c>
    </row>
    <row r="7" spans="1:9" ht="12" x14ac:dyDescent="0.2">
      <c r="A7" s="15" t="s">
        <v>4</v>
      </c>
      <c r="B7" s="16">
        <v>1944</v>
      </c>
      <c r="C7" s="16">
        <v>2824</v>
      </c>
      <c r="D7" s="17">
        <f t="shared" si="0"/>
        <v>4768</v>
      </c>
      <c r="E7" s="16">
        <v>1830</v>
      </c>
      <c r="F7" s="16">
        <v>867</v>
      </c>
      <c r="G7" s="17">
        <f t="shared" si="1"/>
        <v>2697</v>
      </c>
      <c r="H7" s="18">
        <f t="shared" si="2"/>
        <v>7465</v>
      </c>
    </row>
    <row r="8" spans="1:9" ht="12" x14ac:dyDescent="0.2">
      <c r="A8" s="15" t="s">
        <v>5</v>
      </c>
      <c r="B8" s="16">
        <v>3023</v>
      </c>
      <c r="C8" s="16">
        <v>3641</v>
      </c>
      <c r="D8" s="17">
        <f t="shared" si="0"/>
        <v>6664</v>
      </c>
      <c r="E8" s="16">
        <v>1949</v>
      </c>
      <c r="F8" s="16">
        <v>1298</v>
      </c>
      <c r="G8" s="17">
        <f t="shared" si="1"/>
        <v>3247</v>
      </c>
      <c r="H8" s="18">
        <f t="shared" si="2"/>
        <v>9911</v>
      </c>
    </row>
    <row r="9" spans="1:9" ht="12" x14ac:dyDescent="0.2">
      <c r="A9" s="15" t="s">
        <v>6</v>
      </c>
      <c r="B9" s="16">
        <v>17702</v>
      </c>
      <c r="C9" s="16">
        <v>19703</v>
      </c>
      <c r="D9" s="17">
        <f t="shared" si="0"/>
        <v>37405</v>
      </c>
      <c r="E9" s="16">
        <v>11328</v>
      </c>
      <c r="F9" s="16">
        <v>8536</v>
      </c>
      <c r="G9" s="17">
        <f t="shared" si="1"/>
        <v>19864</v>
      </c>
      <c r="H9" s="18">
        <f t="shared" si="2"/>
        <v>57269</v>
      </c>
    </row>
    <row r="10" spans="1:9" ht="12" x14ac:dyDescent="0.2">
      <c r="A10" s="15" t="s">
        <v>7</v>
      </c>
      <c r="B10" s="16">
        <v>4965</v>
      </c>
      <c r="C10" s="16">
        <v>5407</v>
      </c>
      <c r="D10" s="17">
        <f t="shared" si="0"/>
        <v>10372</v>
      </c>
      <c r="E10" s="16">
        <v>2786</v>
      </c>
      <c r="F10" s="16">
        <v>2289</v>
      </c>
      <c r="G10" s="17">
        <f t="shared" si="1"/>
        <v>5075</v>
      </c>
      <c r="H10" s="18">
        <f t="shared" si="2"/>
        <v>15447</v>
      </c>
    </row>
    <row r="11" spans="1:9" ht="12" x14ac:dyDescent="0.2">
      <c r="A11" s="15" t="s">
        <v>8</v>
      </c>
      <c r="B11" s="16">
        <v>10612</v>
      </c>
      <c r="C11" s="16">
        <v>11022</v>
      </c>
      <c r="D11" s="17">
        <f t="shared" si="0"/>
        <v>21634</v>
      </c>
      <c r="E11" s="16">
        <v>4853</v>
      </c>
      <c r="F11" s="16">
        <v>3454</v>
      </c>
      <c r="G11" s="17">
        <f t="shared" si="1"/>
        <v>8307</v>
      </c>
      <c r="H11" s="18">
        <f t="shared" si="2"/>
        <v>29941</v>
      </c>
    </row>
    <row r="12" spans="1:9" ht="12" x14ac:dyDescent="0.2">
      <c r="A12" s="15" t="s">
        <v>9</v>
      </c>
      <c r="B12" s="16">
        <v>17765</v>
      </c>
      <c r="C12" s="16">
        <v>31524</v>
      </c>
      <c r="D12" s="17">
        <f t="shared" si="0"/>
        <v>49289</v>
      </c>
      <c r="E12" s="16">
        <v>27069</v>
      </c>
      <c r="F12" s="16">
        <v>10935</v>
      </c>
      <c r="G12" s="17">
        <f t="shared" si="1"/>
        <v>38004</v>
      </c>
      <c r="H12" s="18">
        <f t="shared" si="2"/>
        <v>87293</v>
      </c>
    </row>
    <row r="13" spans="1:9" ht="12" x14ac:dyDescent="0.2">
      <c r="A13" s="15" t="s">
        <v>10</v>
      </c>
      <c r="B13" s="16">
        <v>3928</v>
      </c>
      <c r="C13" s="16">
        <v>7104</v>
      </c>
      <c r="D13" s="17">
        <f t="shared" si="0"/>
        <v>11032</v>
      </c>
      <c r="E13" s="16">
        <v>6683</v>
      </c>
      <c r="F13" s="16">
        <v>3267</v>
      </c>
      <c r="G13" s="17">
        <f t="shared" si="1"/>
        <v>9950</v>
      </c>
      <c r="H13" s="18">
        <f t="shared" si="2"/>
        <v>20982</v>
      </c>
    </row>
    <row r="14" spans="1:9" ht="12" x14ac:dyDescent="0.2">
      <c r="A14" s="15" t="s">
        <v>11</v>
      </c>
      <c r="B14" s="16">
        <v>6665</v>
      </c>
      <c r="C14" s="16">
        <v>7465</v>
      </c>
      <c r="D14" s="17">
        <f t="shared" si="0"/>
        <v>14130</v>
      </c>
      <c r="E14" s="16">
        <v>3583</v>
      </c>
      <c r="F14" s="16">
        <v>2682</v>
      </c>
      <c r="G14" s="17">
        <f t="shared" si="1"/>
        <v>6265</v>
      </c>
      <c r="H14" s="18">
        <f t="shared" si="2"/>
        <v>20395</v>
      </c>
    </row>
    <row r="15" spans="1:9" ht="12" x14ac:dyDescent="0.2">
      <c r="A15" s="15" t="s">
        <v>12</v>
      </c>
      <c r="B15" s="16">
        <v>1982</v>
      </c>
      <c r="C15" s="16">
        <v>2545</v>
      </c>
      <c r="D15" s="17">
        <f t="shared" si="0"/>
        <v>4527</v>
      </c>
      <c r="E15" s="16">
        <v>1289</v>
      </c>
      <c r="F15" s="16">
        <v>690</v>
      </c>
      <c r="G15" s="17">
        <f t="shared" si="1"/>
        <v>1979</v>
      </c>
      <c r="H15" s="18">
        <f t="shared" si="2"/>
        <v>6506</v>
      </c>
    </row>
    <row r="16" spans="1:9" ht="12" x14ac:dyDescent="0.2">
      <c r="A16" s="15" t="s">
        <v>13</v>
      </c>
      <c r="B16" s="16">
        <v>13679</v>
      </c>
      <c r="C16" s="16">
        <v>15945</v>
      </c>
      <c r="D16" s="17">
        <f t="shared" si="0"/>
        <v>29624</v>
      </c>
      <c r="E16" s="16">
        <v>8181</v>
      </c>
      <c r="F16" s="16">
        <v>5629</v>
      </c>
      <c r="G16" s="17">
        <f t="shared" si="1"/>
        <v>13810</v>
      </c>
      <c r="H16" s="18">
        <f t="shared" si="2"/>
        <v>43434</v>
      </c>
    </row>
    <row r="17" spans="1:8" ht="12" x14ac:dyDescent="0.2">
      <c r="A17" s="15" t="s">
        <v>14</v>
      </c>
      <c r="B17" s="16">
        <v>11093</v>
      </c>
      <c r="C17" s="16">
        <v>15396</v>
      </c>
      <c r="D17" s="17">
        <f t="shared" si="0"/>
        <v>26489</v>
      </c>
      <c r="E17" s="16">
        <v>10358</v>
      </c>
      <c r="F17" s="16">
        <v>5992</v>
      </c>
      <c r="G17" s="17">
        <f t="shared" si="1"/>
        <v>16350</v>
      </c>
      <c r="H17" s="18">
        <f t="shared" si="2"/>
        <v>42839</v>
      </c>
    </row>
    <row r="18" spans="1:8" ht="12" x14ac:dyDescent="0.2">
      <c r="A18" s="15" t="s">
        <v>15</v>
      </c>
      <c r="B18" s="16">
        <v>12431</v>
      </c>
      <c r="C18" s="16">
        <v>13797</v>
      </c>
      <c r="D18" s="17">
        <f t="shared" si="0"/>
        <v>26228</v>
      </c>
      <c r="E18" s="16">
        <v>6964</v>
      </c>
      <c r="F18" s="16">
        <v>5004</v>
      </c>
      <c r="G18" s="17">
        <f t="shared" si="1"/>
        <v>11968</v>
      </c>
      <c r="H18" s="18">
        <f t="shared" si="2"/>
        <v>38196</v>
      </c>
    </row>
    <row r="19" spans="1:8" ht="12" x14ac:dyDescent="0.2">
      <c r="A19" s="15" t="s">
        <v>16</v>
      </c>
      <c r="B19" s="16">
        <v>2307</v>
      </c>
      <c r="C19" s="16">
        <v>2730</v>
      </c>
      <c r="D19" s="17">
        <f t="shared" si="0"/>
        <v>5037</v>
      </c>
      <c r="E19" s="16">
        <v>1111</v>
      </c>
      <c r="F19" s="16">
        <v>739</v>
      </c>
      <c r="G19" s="17">
        <f t="shared" si="1"/>
        <v>1850</v>
      </c>
      <c r="H19" s="18">
        <f t="shared" si="2"/>
        <v>6887</v>
      </c>
    </row>
    <row r="20" spans="1:8" ht="12" x14ac:dyDescent="0.2">
      <c r="A20" s="15" t="s">
        <v>17</v>
      </c>
      <c r="B20" s="16">
        <v>6205</v>
      </c>
      <c r="C20" s="16">
        <v>7256</v>
      </c>
      <c r="D20" s="17">
        <f t="shared" si="0"/>
        <v>13461</v>
      </c>
      <c r="E20" s="16">
        <v>3781</v>
      </c>
      <c r="F20" s="16">
        <v>2513</v>
      </c>
      <c r="G20" s="17">
        <f t="shared" si="1"/>
        <v>6294</v>
      </c>
      <c r="H20" s="18">
        <f t="shared" si="2"/>
        <v>19755</v>
      </c>
    </row>
    <row r="21" spans="1:8" ht="12" x14ac:dyDescent="0.2">
      <c r="A21" s="15" t="s">
        <v>18</v>
      </c>
      <c r="B21" s="16">
        <v>2279</v>
      </c>
      <c r="C21" s="16">
        <v>3076</v>
      </c>
      <c r="D21" s="17">
        <f t="shared" si="0"/>
        <v>5355</v>
      </c>
      <c r="E21" s="16">
        <v>2155</v>
      </c>
      <c r="F21" s="16">
        <v>1198</v>
      </c>
      <c r="G21" s="17">
        <f t="shared" si="1"/>
        <v>3353</v>
      </c>
      <c r="H21" s="18">
        <f t="shared" si="2"/>
        <v>8708</v>
      </c>
    </row>
    <row r="22" spans="1:8" ht="12" x14ac:dyDescent="0.2">
      <c r="A22" s="15" t="s">
        <v>19</v>
      </c>
      <c r="B22" s="16">
        <v>31293</v>
      </c>
      <c r="C22" s="16">
        <v>40718</v>
      </c>
      <c r="D22" s="17">
        <f t="shared" si="0"/>
        <v>72011</v>
      </c>
      <c r="E22" s="16">
        <v>30604</v>
      </c>
      <c r="F22" s="16">
        <v>18483</v>
      </c>
      <c r="G22" s="17">
        <f t="shared" si="1"/>
        <v>49087</v>
      </c>
      <c r="H22" s="18">
        <f t="shared" si="2"/>
        <v>121098</v>
      </c>
    </row>
    <row r="23" spans="1:8" ht="12" x14ac:dyDescent="0.2">
      <c r="A23" s="15" t="s">
        <v>20</v>
      </c>
      <c r="B23" s="16">
        <v>5980</v>
      </c>
      <c r="C23" s="16">
        <v>6987</v>
      </c>
      <c r="D23" s="17">
        <f t="shared" si="0"/>
        <v>12967</v>
      </c>
      <c r="E23" s="16">
        <v>3539</v>
      </c>
      <c r="F23" s="16">
        <v>2258</v>
      </c>
      <c r="G23" s="17">
        <f t="shared" si="1"/>
        <v>5797</v>
      </c>
      <c r="H23" s="18">
        <f t="shared" si="2"/>
        <v>18764</v>
      </c>
    </row>
    <row r="24" spans="1:8" ht="12" x14ac:dyDescent="0.2">
      <c r="A24" s="15" t="s">
        <v>21</v>
      </c>
      <c r="B24" s="16">
        <v>18457</v>
      </c>
      <c r="C24" s="16">
        <v>19988</v>
      </c>
      <c r="D24" s="17">
        <f t="shared" si="0"/>
        <v>38445</v>
      </c>
      <c r="E24" s="16">
        <v>9946</v>
      </c>
      <c r="F24" s="16">
        <v>7135</v>
      </c>
      <c r="G24" s="17">
        <f t="shared" si="1"/>
        <v>17081</v>
      </c>
      <c r="H24" s="18">
        <f t="shared" si="2"/>
        <v>55526</v>
      </c>
    </row>
    <row r="25" spans="1:8" ht="12" x14ac:dyDescent="0.2">
      <c r="A25" s="15" t="s">
        <v>22</v>
      </c>
      <c r="B25" s="16">
        <v>25456</v>
      </c>
      <c r="C25" s="16">
        <v>29171</v>
      </c>
      <c r="D25" s="17">
        <f t="shared" si="0"/>
        <v>54627</v>
      </c>
      <c r="E25" s="16">
        <v>17311</v>
      </c>
      <c r="F25" s="16">
        <v>12392</v>
      </c>
      <c r="G25" s="17">
        <f t="shared" si="1"/>
        <v>29703</v>
      </c>
      <c r="H25" s="18">
        <f t="shared" si="2"/>
        <v>84330</v>
      </c>
    </row>
    <row r="26" spans="1:8" ht="12" x14ac:dyDescent="0.2">
      <c r="A26" s="15" t="s">
        <v>23</v>
      </c>
      <c r="B26" s="16">
        <v>4343</v>
      </c>
      <c r="C26" s="16">
        <v>4880</v>
      </c>
      <c r="D26" s="17">
        <f t="shared" si="0"/>
        <v>9223</v>
      </c>
      <c r="E26" s="16">
        <v>2109</v>
      </c>
      <c r="F26" s="16">
        <v>1320</v>
      </c>
      <c r="G26" s="17">
        <f t="shared" si="1"/>
        <v>3429</v>
      </c>
      <c r="H26" s="18">
        <f t="shared" si="2"/>
        <v>12652</v>
      </c>
    </row>
    <row r="27" spans="1:8" ht="12" x14ac:dyDescent="0.2">
      <c r="A27" s="15" t="s">
        <v>24</v>
      </c>
      <c r="B27" s="16">
        <v>6333</v>
      </c>
      <c r="C27" s="16">
        <v>9407</v>
      </c>
      <c r="D27" s="17">
        <f t="shared" si="0"/>
        <v>15740</v>
      </c>
      <c r="E27" s="16">
        <v>6816</v>
      </c>
      <c r="F27" s="16">
        <v>3782</v>
      </c>
      <c r="G27" s="17">
        <f t="shared" si="1"/>
        <v>10598</v>
      </c>
      <c r="H27" s="18">
        <f t="shared" si="2"/>
        <v>26338</v>
      </c>
    </row>
    <row r="28" spans="1:8" ht="12" x14ac:dyDescent="0.2">
      <c r="A28" s="15" t="s">
        <v>25</v>
      </c>
      <c r="B28" s="16">
        <v>4668</v>
      </c>
      <c r="C28" s="16">
        <v>5642</v>
      </c>
      <c r="D28" s="17">
        <f t="shared" si="0"/>
        <v>10310</v>
      </c>
      <c r="E28" s="16">
        <v>3175</v>
      </c>
      <c r="F28" s="16">
        <v>1906</v>
      </c>
      <c r="G28" s="17">
        <f t="shared" si="1"/>
        <v>5081</v>
      </c>
      <c r="H28" s="18">
        <f t="shared" si="2"/>
        <v>15391</v>
      </c>
    </row>
    <row r="29" spans="1:8" ht="12" x14ac:dyDescent="0.2">
      <c r="A29" s="15" t="s">
        <v>26</v>
      </c>
      <c r="B29" s="16">
        <v>5449</v>
      </c>
      <c r="C29" s="16">
        <v>6207</v>
      </c>
      <c r="D29" s="17">
        <f t="shared" si="0"/>
        <v>11656</v>
      </c>
      <c r="E29" s="16">
        <v>2623</v>
      </c>
      <c r="F29" s="16">
        <v>2084</v>
      </c>
      <c r="G29" s="17">
        <f t="shared" si="1"/>
        <v>4707</v>
      </c>
      <c r="H29" s="18">
        <f t="shared" si="2"/>
        <v>16363</v>
      </c>
    </row>
    <row r="30" spans="1:8" ht="12" x14ac:dyDescent="0.2">
      <c r="A30" s="15" t="s">
        <v>27</v>
      </c>
      <c r="B30" s="16">
        <v>185046</v>
      </c>
      <c r="C30" s="16">
        <v>215124</v>
      </c>
      <c r="D30" s="17">
        <f t="shared" si="0"/>
        <v>400170</v>
      </c>
      <c r="E30" s="16">
        <v>138155</v>
      </c>
      <c r="F30" s="16">
        <v>90680</v>
      </c>
      <c r="G30" s="17">
        <f t="shared" si="1"/>
        <v>228835</v>
      </c>
      <c r="H30" s="18">
        <f t="shared" si="2"/>
        <v>629005</v>
      </c>
    </row>
    <row r="31" spans="1:8" ht="12" x14ac:dyDescent="0.2">
      <c r="A31" s="15" t="s">
        <v>28</v>
      </c>
      <c r="B31" s="16">
        <v>12173</v>
      </c>
      <c r="C31" s="16">
        <v>18721</v>
      </c>
      <c r="D31" s="17">
        <f t="shared" si="0"/>
        <v>30894</v>
      </c>
      <c r="E31" s="16">
        <v>14564</v>
      </c>
      <c r="F31" s="16">
        <v>6984</v>
      </c>
      <c r="G31" s="17">
        <f t="shared" si="1"/>
        <v>21548</v>
      </c>
      <c r="H31" s="18">
        <f t="shared" si="2"/>
        <v>52442</v>
      </c>
    </row>
    <row r="32" spans="1:8" ht="12" x14ac:dyDescent="0.2">
      <c r="A32" s="15" t="s">
        <v>29</v>
      </c>
      <c r="B32" s="16">
        <v>20689</v>
      </c>
      <c r="C32" s="16">
        <v>29464</v>
      </c>
      <c r="D32" s="17">
        <f t="shared" si="0"/>
        <v>50153</v>
      </c>
      <c r="E32" s="16">
        <v>20632</v>
      </c>
      <c r="F32" s="16">
        <v>11302</v>
      </c>
      <c r="G32" s="17">
        <f t="shared" si="1"/>
        <v>31934</v>
      </c>
      <c r="H32" s="18">
        <f t="shared" si="2"/>
        <v>82087</v>
      </c>
    </row>
    <row r="33" spans="1:8" ht="12" x14ac:dyDescent="0.2">
      <c r="A33" s="15" t="s">
        <v>30</v>
      </c>
      <c r="B33" s="16">
        <v>34453</v>
      </c>
      <c r="C33" s="16">
        <v>60200</v>
      </c>
      <c r="D33" s="17">
        <f t="shared" si="0"/>
        <v>94653</v>
      </c>
      <c r="E33" s="16">
        <v>52464</v>
      </c>
      <c r="F33" s="16">
        <v>23586</v>
      </c>
      <c r="G33" s="17">
        <f t="shared" si="1"/>
        <v>76050</v>
      </c>
      <c r="H33" s="18">
        <f t="shared" si="2"/>
        <v>170703</v>
      </c>
    </row>
    <row r="34" spans="1:8" ht="12" x14ac:dyDescent="0.2">
      <c r="A34" s="15" t="s">
        <v>31</v>
      </c>
      <c r="B34" s="16">
        <v>18921</v>
      </c>
      <c r="C34" s="16">
        <v>18158</v>
      </c>
      <c r="D34" s="17">
        <f t="shared" si="0"/>
        <v>37079</v>
      </c>
      <c r="E34" s="16">
        <v>7641</v>
      </c>
      <c r="F34" s="16">
        <v>7272</v>
      </c>
      <c r="G34" s="17">
        <f t="shared" si="1"/>
        <v>14913</v>
      </c>
      <c r="H34" s="18">
        <f t="shared" si="2"/>
        <v>51992</v>
      </c>
    </row>
    <row r="35" spans="1:8" s="20" customFormat="1" ht="16.5" customHeight="1" x14ac:dyDescent="0.2">
      <c r="A35" s="19" t="s">
        <v>32</v>
      </c>
      <c r="B35" s="18">
        <f>SUM(B5:B34)</f>
        <v>526011</v>
      </c>
      <c r="C35" s="18">
        <f>SUM(C5:C34)</f>
        <v>653869</v>
      </c>
      <c r="D35" s="18">
        <f t="shared" si="0"/>
        <v>1179880</v>
      </c>
      <c r="E35" s="18">
        <f>SUM(E5:E34)</f>
        <v>422609</v>
      </c>
      <c r="F35" s="18">
        <f>SUM(F5:F34)</f>
        <v>257346</v>
      </c>
      <c r="G35" s="18">
        <f t="shared" si="1"/>
        <v>679955</v>
      </c>
      <c r="H35" s="18">
        <f t="shared" si="2"/>
        <v>1859835</v>
      </c>
    </row>
    <row r="38" spans="1:8" x14ac:dyDescent="0.2">
      <c r="B38" s="22"/>
      <c r="C38" s="22"/>
      <c r="D38" s="22"/>
      <c r="E38" s="22"/>
      <c r="F38" s="22"/>
      <c r="G38" s="22"/>
      <c r="H38" s="22"/>
    </row>
    <row r="39" spans="1:8" x14ac:dyDescent="0.2">
      <c r="B39" s="22"/>
      <c r="C39" s="22"/>
      <c r="D39" s="22"/>
      <c r="E39" s="22"/>
      <c r="F39" s="22"/>
      <c r="G39" s="22"/>
      <c r="H39" s="22"/>
    </row>
  </sheetData>
  <mergeCells count="8">
    <mergeCell ref="A1:H1"/>
    <mergeCell ref="A2:H2"/>
    <mergeCell ref="A3:A4"/>
    <mergeCell ref="B3:C3"/>
    <mergeCell ref="D3:D4"/>
    <mergeCell ref="E3:F3"/>
    <mergeCell ref="G3:G4"/>
    <mergeCell ref="H3:H4"/>
  </mergeCells>
  <pageMargins left="0.94488188976377963" right="0.74803149606299213" top="0.78740157480314965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A9848-9CE3-4B81-BD84-5AFFE92103D1}">
  <dimension ref="A1:H32"/>
  <sheetViews>
    <sheetView workbookViewId="0">
      <selection activeCell="C43" sqref="C43"/>
    </sheetView>
  </sheetViews>
  <sheetFormatPr defaultRowHeight="11.25" x14ac:dyDescent="0.2"/>
  <cols>
    <col min="1" max="1" width="58.85546875" style="11" bestFit="1" customWidth="1"/>
    <col min="2" max="2" width="9.7109375" style="24" customWidth="1"/>
    <col min="3" max="3" width="10.42578125" style="24" customWidth="1"/>
    <col min="4" max="4" width="9.7109375" style="24" bestFit="1" customWidth="1"/>
    <col min="5" max="5" width="9.7109375" style="24" customWidth="1"/>
    <col min="6" max="6" width="8.85546875" style="24" customWidth="1"/>
    <col min="7" max="7" width="10.28515625" style="24" customWidth="1"/>
    <col min="8" max="8" width="10.7109375" style="24" customWidth="1"/>
    <col min="9" max="256" width="9.140625" style="11"/>
    <col min="257" max="257" width="58.85546875" style="11" bestFit="1" customWidth="1"/>
    <col min="258" max="258" width="9.7109375" style="11" customWidth="1"/>
    <col min="259" max="259" width="10.42578125" style="11" customWidth="1"/>
    <col min="260" max="260" width="9.7109375" style="11" bestFit="1" customWidth="1"/>
    <col min="261" max="261" width="9.7109375" style="11" customWidth="1"/>
    <col min="262" max="262" width="8.85546875" style="11" customWidth="1"/>
    <col min="263" max="263" width="10.28515625" style="11" customWidth="1"/>
    <col min="264" max="264" width="10.7109375" style="11" customWidth="1"/>
    <col min="265" max="512" width="9.140625" style="11"/>
    <col min="513" max="513" width="58.85546875" style="11" bestFit="1" customWidth="1"/>
    <col min="514" max="514" width="9.7109375" style="11" customWidth="1"/>
    <col min="515" max="515" width="10.42578125" style="11" customWidth="1"/>
    <col min="516" max="516" width="9.7109375" style="11" bestFit="1" customWidth="1"/>
    <col min="517" max="517" width="9.7109375" style="11" customWidth="1"/>
    <col min="518" max="518" width="8.85546875" style="11" customWidth="1"/>
    <col min="519" max="519" width="10.28515625" style="11" customWidth="1"/>
    <col min="520" max="520" width="10.7109375" style="11" customWidth="1"/>
    <col min="521" max="768" width="9.140625" style="11"/>
    <col min="769" max="769" width="58.85546875" style="11" bestFit="1" customWidth="1"/>
    <col min="770" max="770" width="9.7109375" style="11" customWidth="1"/>
    <col min="771" max="771" width="10.42578125" style="11" customWidth="1"/>
    <col min="772" max="772" width="9.7109375" style="11" bestFit="1" customWidth="1"/>
    <col min="773" max="773" width="9.7109375" style="11" customWidth="1"/>
    <col min="774" max="774" width="8.85546875" style="11" customWidth="1"/>
    <col min="775" max="775" width="10.28515625" style="11" customWidth="1"/>
    <col min="776" max="776" width="10.7109375" style="11" customWidth="1"/>
    <col min="777" max="1024" width="9.140625" style="11"/>
    <col min="1025" max="1025" width="58.85546875" style="11" bestFit="1" customWidth="1"/>
    <col min="1026" max="1026" width="9.7109375" style="11" customWidth="1"/>
    <col min="1027" max="1027" width="10.42578125" style="11" customWidth="1"/>
    <col min="1028" max="1028" width="9.7109375" style="11" bestFit="1" customWidth="1"/>
    <col min="1029" max="1029" width="9.7109375" style="11" customWidth="1"/>
    <col min="1030" max="1030" width="8.85546875" style="11" customWidth="1"/>
    <col min="1031" max="1031" width="10.28515625" style="11" customWidth="1"/>
    <col min="1032" max="1032" width="10.7109375" style="11" customWidth="1"/>
    <col min="1033" max="1280" width="9.140625" style="11"/>
    <col min="1281" max="1281" width="58.85546875" style="11" bestFit="1" customWidth="1"/>
    <col min="1282" max="1282" width="9.7109375" style="11" customWidth="1"/>
    <col min="1283" max="1283" width="10.42578125" style="11" customWidth="1"/>
    <col min="1284" max="1284" width="9.7109375" style="11" bestFit="1" customWidth="1"/>
    <col min="1285" max="1285" width="9.7109375" style="11" customWidth="1"/>
    <col min="1286" max="1286" width="8.85546875" style="11" customWidth="1"/>
    <col min="1287" max="1287" width="10.28515625" style="11" customWidth="1"/>
    <col min="1288" max="1288" width="10.7109375" style="11" customWidth="1"/>
    <col min="1289" max="1536" width="9.140625" style="11"/>
    <col min="1537" max="1537" width="58.85546875" style="11" bestFit="1" customWidth="1"/>
    <col min="1538" max="1538" width="9.7109375" style="11" customWidth="1"/>
    <col min="1539" max="1539" width="10.42578125" style="11" customWidth="1"/>
    <col min="1540" max="1540" width="9.7109375" style="11" bestFit="1" customWidth="1"/>
    <col min="1541" max="1541" width="9.7109375" style="11" customWidth="1"/>
    <col min="1542" max="1542" width="8.85546875" style="11" customWidth="1"/>
    <col min="1543" max="1543" width="10.28515625" style="11" customWidth="1"/>
    <col min="1544" max="1544" width="10.7109375" style="11" customWidth="1"/>
    <col min="1545" max="1792" width="9.140625" style="11"/>
    <col min="1793" max="1793" width="58.85546875" style="11" bestFit="1" customWidth="1"/>
    <col min="1794" max="1794" width="9.7109375" style="11" customWidth="1"/>
    <col min="1795" max="1795" width="10.42578125" style="11" customWidth="1"/>
    <col min="1796" max="1796" width="9.7109375" style="11" bestFit="1" customWidth="1"/>
    <col min="1797" max="1797" width="9.7109375" style="11" customWidth="1"/>
    <col min="1798" max="1798" width="8.85546875" style="11" customWidth="1"/>
    <col min="1799" max="1799" width="10.28515625" style="11" customWidth="1"/>
    <col min="1800" max="1800" width="10.7109375" style="11" customWidth="1"/>
    <col min="1801" max="2048" width="9.140625" style="11"/>
    <col min="2049" max="2049" width="58.85546875" style="11" bestFit="1" customWidth="1"/>
    <col min="2050" max="2050" width="9.7109375" style="11" customWidth="1"/>
    <col min="2051" max="2051" width="10.42578125" style="11" customWidth="1"/>
    <col min="2052" max="2052" width="9.7109375" style="11" bestFit="1" customWidth="1"/>
    <col min="2053" max="2053" width="9.7109375" style="11" customWidth="1"/>
    <col min="2054" max="2054" width="8.85546875" style="11" customWidth="1"/>
    <col min="2055" max="2055" width="10.28515625" style="11" customWidth="1"/>
    <col min="2056" max="2056" width="10.7109375" style="11" customWidth="1"/>
    <col min="2057" max="2304" width="9.140625" style="11"/>
    <col min="2305" max="2305" width="58.85546875" style="11" bestFit="1" customWidth="1"/>
    <col min="2306" max="2306" width="9.7109375" style="11" customWidth="1"/>
    <col min="2307" max="2307" width="10.42578125" style="11" customWidth="1"/>
    <col min="2308" max="2308" width="9.7109375" style="11" bestFit="1" customWidth="1"/>
    <col min="2309" max="2309" width="9.7109375" style="11" customWidth="1"/>
    <col min="2310" max="2310" width="8.85546875" style="11" customWidth="1"/>
    <col min="2311" max="2311" width="10.28515625" style="11" customWidth="1"/>
    <col min="2312" max="2312" width="10.7109375" style="11" customWidth="1"/>
    <col min="2313" max="2560" width="9.140625" style="11"/>
    <col min="2561" max="2561" width="58.85546875" style="11" bestFit="1" customWidth="1"/>
    <col min="2562" max="2562" width="9.7109375" style="11" customWidth="1"/>
    <col min="2563" max="2563" width="10.42578125" style="11" customWidth="1"/>
    <col min="2564" max="2564" width="9.7109375" style="11" bestFit="1" customWidth="1"/>
    <col min="2565" max="2565" width="9.7109375" style="11" customWidth="1"/>
    <col min="2566" max="2566" width="8.85546875" style="11" customWidth="1"/>
    <col min="2567" max="2567" width="10.28515625" style="11" customWidth="1"/>
    <col min="2568" max="2568" width="10.7109375" style="11" customWidth="1"/>
    <col min="2569" max="2816" width="9.140625" style="11"/>
    <col min="2817" max="2817" width="58.85546875" style="11" bestFit="1" customWidth="1"/>
    <col min="2818" max="2818" width="9.7109375" style="11" customWidth="1"/>
    <col min="2819" max="2819" width="10.42578125" style="11" customWidth="1"/>
    <col min="2820" max="2820" width="9.7109375" style="11" bestFit="1" customWidth="1"/>
    <col min="2821" max="2821" width="9.7109375" style="11" customWidth="1"/>
    <col min="2822" max="2822" width="8.85546875" style="11" customWidth="1"/>
    <col min="2823" max="2823" width="10.28515625" style="11" customWidth="1"/>
    <col min="2824" max="2824" width="10.7109375" style="11" customWidth="1"/>
    <col min="2825" max="3072" width="9.140625" style="11"/>
    <col min="3073" max="3073" width="58.85546875" style="11" bestFit="1" customWidth="1"/>
    <col min="3074" max="3074" width="9.7109375" style="11" customWidth="1"/>
    <col min="3075" max="3075" width="10.42578125" style="11" customWidth="1"/>
    <col min="3076" max="3076" width="9.7109375" style="11" bestFit="1" customWidth="1"/>
    <col min="3077" max="3077" width="9.7109375" style="11" customWidth="1"/>
    <col min="3078" max="3078" width="8.85546875" style="11" customWidth="1"/>
    <col min="3079" max="3079" width="10.28515625" style="11" customWidth="1"/>
    <col min="3080" max="3080" width="10.7109375" style="11" customWidth="1"/>
    <col min="3081" max="3328" width="9.140625" style="11"/>
    <col min="3329" max="3329" width="58.85546875" style="11" bestFit="1" customWidth="1"/>
    <col min="3330" max="3330" width="9.7109375" style="11" customWidth="1"/>
    <col min="3331" max="3331" width="10.42578125" style="11" customWidth="1"/>
    <col min="3332" max="3332" width="9.7109375" style="11" bestFit="1" customWidth="1"/>
    <col min="3333" max="3333" width="9.7109375" style="11" customWidth="1"/>
    <col min="3334" max="3334" width="8.85546875" style="11" customWidth="1"/>
    <col min="3335" max="3335" width="10.28515625" style="11" customWidth="1"/>
    <col min="3336" max="3336" width="10.7109375" style="11" customWidth="1"/>
    <col min="3337" max="3584" width="9.140625" style="11"/>
    <col min="3585" max="3585" width="58.85546875" style="11" bestFit="1" customWidth="1"/>
    <col min="3586" max="3586" width="9.7109375" style="11" customWidth="1"/>
    <col min="3587" max="3587" width="10.42578125" style="11" customWidth="1"/>
    <col min="3588" max="3588" width="9.7109375" style="11" bestFit="1" customWidth="1"/>
    <col min="3589" max="3589" width="9.7109375" style="11" customWidth="1"/>
    <col min="3590" max="3590" width="8.85546875" style="11" customWidth="1"/>
    <col min="3591" max="3591" width="10.28515625" style="11" customWidth="1"/>
    <col min="3592" max="3592" width="10.7109375" style="11" customWidth="1"/>
    <col min="3593" max="3840" width="9.140625" style="11"/>
    <col min="3841" max="3841" width="58.85546875" style="11" bestFit="1" customWidth="1"/>
    <col min="3842" max="3842" width="9.7109375" style="11" customWidth="1"/>
    <col min="3843" max="3843" width="10.42578125" style="11" customWidth="1"/>
    <col min="3844" max="3844" width="9.7109375" style="11" bestFit="1" customWidth="1"/>
    <col min="3845" max="3845" width="9.7109375" style="11" customWidth="1"/>
    <col min="3846" max="3846" width="8.85546875" style="11" customWidth="1"/>
    <col min="3847" max="3847" width="10.28515625" style="11" customWidth="1"/>
    <col min="3848" max="3848" width="10.7109375" style="11" customWidth="1"/>
    <col min="3849" max="4096" width="9.140625" style="11"/>
    <col min="4097" max="4097" width="58.85546875" style="11" bestFit="1" customWidth="1"/>
    <col min="4098" max="4098" width="9.7109375" style="11" customWidth="1"/>
    <col min="4099" max="4099" width="10.42578125" style="11" customWidth="1"/>
    <col min="4100" max="4100" width="9.7109375" style="11" bestFit="1" customWidth="1"/>
    <col min="4101" max="4101" width="9.7109375" style="11" customWidth="1"/>
    <col min="4102" max="4102" width="8.85546875" style="11" customWidth="1"/>
    <col min="4103" max="4103" width="10.28515625" style="11" customWidth="1"/>
    <col min="4104" max="4104" width="10.7109375" style="11" customWidth="1"/>
    <col min="4105" max="4352" width="9.140625" style="11"/>
    <col min="4353" max="4353" width="58.85546875" style="11" bestFit="1" customWidth="1"/>
    <col min="4354" max="4354" width="9.7109375" style="11" customWidth="1"/>
    <col min="4355" max="4355" width="10.42578125" style="11" customWidth="1"/>
    <col min="4356" max="4356" width="9.7109375" style="11" bestFit="1" customWidth="1"/>
    <col min="4357" max="4357" width="9.7109375" style="11" customWidth="1"/>
    <col min="4358" max="4358" width="8.85546875" style="11" customWidth="1"/>
    <col min="4359" max="4359" width="10.28515625" style="11" customWidth="1"/>
    <col min="4360" max="4360" width="10.7109375" style="11" customWidth="1"/>
    <col min="4361" max="4608" width="9.140625" style="11"/>
    <col min="4609" max="4609" width="58.85546875" style="11" bestFit="1" customWidth="1"/>
    <col min="4610" max="4610" width="9.7109375" style="11" customWidth="1"/>
    <col min="4611" max="4611" width="10.42578125" style="11" customWidth="1"/>
    <col min="4612" max="4612" width="9.7109375" style="11" bestFit="1" customWidth="1"/>
    <col min="4613" max="4613" width="9.7109375" style="11" customWidth="1"/>
    <col min="4614" max="4614" width="8.85546875" style="11" customWidth="1"/>
    <col min="4615" max="4615" width="10.28515625" style="11" customWidth="1"/>
    <col min="4616" max="4616" width="10.7109375" style="11" customWidth="1"/>
    <col min="4617" max="4864" width="9.140625" style="11"/>
    <col min="4865" max="4865" width="58.85546875" style="11" bestFit="1" customWidth="1"/>
    <col min="4866" max="4866" width="9.7109375" style="11" customWidth="1"/>
    <col min="4867" max="4867" width="10.42578125" style="11" customWidth="1"/>
    <col min="4868" max="4868" width="9.7109375" style="11" bestFit="1" customWidth="1"/>
    <col min="4869" max="4869" width="9.7109375" style="11" customWidth="1"/>
    <col min="4870" max="4870" width="8.85546875" style="11" customWidth="1"/>
    <col min="4871" max="4871" width="10.28515625" style="11" customWidth="1"/>
    <col min="4872" max="4872" width="10.7109375" style="11" customWidth="1"/>
    <col min="4873" max="5120" width="9.140625" style="11"/>
    <col min="5121" max="5121" width="58.85546875" style="11" bestFit="1" customWidth="1"/>
    <col min="5122" max="5122" width="9.7109375" style="11" customWidth="1"/>
    <col min="5123" max="5123" width="10.42578125" style="11" customWidth="1"/>
    <col min="5124" max="5124" width="9.7109375" style="11" bestFit="1" customWidth="1"/>
    <col min="5125" max="5125" width="9.7109375" style="11" customWidth="1"/>
    <col min="5126" max="5126" width="8.85546875" style="11" customWidth="1"/>
    <col min="5127" max="5127" width="10.28515625" style="11" customWidth="1"/>
    <col min="5128" max="5128" width="10.7109375" style="11" customWidth="1"/>
    <col min="5129" max="5376" width="9.140625" style="11"/>
    <col min="5377" max="5377" width="58.85546875" style="11" bestFit="1" customWidth="1"/>
    <col min="5378" max="5378" width="9.7109375" style="11" customWidth="1"/>
    <col min="5379" max="5379" width="10.42578125" style="11" customWidth="1"/>
    <col min="5380" max="5380" width="9.7109375" style="11" bestFit="1" customWidth="1"/>
    <col min="5381" max="5381" width="9.7109375" style="11" customWidth="1"/>
    <col min="5382" max="5382" width="8.85546875" style="11" customWidth="1"/>
    <col min="5383" max="5383" width="10.28515625" style="11" customWidth="1"/>
    <col min="5384" max="5384" width="10.7109375" style="11" customWidth="1"/>
    <col min="5385" max="5632" width="9.140625" style="11"/>
    <col min="5633" max="5633" width="58.85546875" style="11" bestFit="1" customWidth="1"/>
    <col min="5634" max="5634" width="9.7109375" style="11" customWidth="1"/>
    <col min="5635" max="5635" width="10.42578125" style="11" customWidth="1"/>
    <col min="5636" max="5636" width="9.7109375" style="11" bestFit="1" customWidth="1"/>
    <col min="5637" max="5637" width="9.7109375" style="11" customWidth="1"/>
    <col min="5638" max="5638" width="8.85546875" style="11" customWidth="1"/>
    <col min="5639" max="5639" width="10.28515625" style="11" customWidth="1"/>
    <col min="5640" max="5640" width="10.7109375" style="11" customWidth="1"/>
    <col min="5641" max="5888" width="9.140625" style="11"/>
    <col min="5889" max="5889" width="58.85546875" style="11" bestFit="1" customWidth="1"/>
    <col min="5890" max="5890" width="9.7109375" style="11" customWidth="1"/>
    <col min="5891" max="5891" width="10.42578125" style="11" customWidth="1"/>
    <col min="5892" max="5892" width="9.7109375" style="11" bestFit="1" customWidth="1"/>
    <col min="5893" max="5893" width="9.7109375" style="11" customWidth="1"/>
    <col min="5894" max="5894" width="8.85546875" style="11" customWidth="1"/>
    <col min="5895" max="5895" width="10.28515625" style="11" customWidth="1"/>
    <col min="5896" max="5896" width="10.7109375" style="11" customWidth="1"/>
    <col min="5897" max="6144" width="9.140625" style="11"/>
    <col min="6145" max="6145" width="58.85546875" style="11" bestFit="1" customWidth="1"/>
    <col min="6146" max="6146" width="9.7109375" style="11" customWidth="1"/>
    <col min="6147" max="6147" width="10.42578125" style="11" customWidth="1"/>
    <col min="6148" max="6148" width="9.7109375" style="11" bestFit="1" customWidth="1"/>
    <col min="6149" max="6149" width="9.7109375" style="11" customWidth="1"/>
    <col min="6150" max="6150" width="8.85546875" style="11" customWidth="1"/>
    <col min="6151" max="6151" width="10.28515625" style="11" customWidth="1"/>
    <col min="6152" max="6152" width="10.7109375" style="11" customWidth="1"/>
    <col min="6153" max="6400" width="9.140625" style="11"/>
    <col min="6401" max="6401" width="58.85546875" style="11" bestFit="1" customWidth="1"/>
    <col min="6402" max="6402" width="9.7109375" style="11" customWidth="1"/>
    <col min="6403" max="6403" width="10.42578125" style="11" customWidth="1"/>
    <col min="6404" max="6404" width="9.7109375" style="11" bestFit="1" customWidth="1"/>
    <col min="6405" max="6405" width="9.7109375" style="11" customWidth="1"/>
    <col min="6406" max="6406" width="8.85546875" style="11" customWidth="1"/>
    <col min="6407" max="6407" width="10.28515625" style="11" customWidth="1"/>
    <col min="6408" max="6408" width="10.7109375" style="11" customWidth="1"/>
    <col min="6409" max="6656" width="9.140625" style="11"/>
    <col min="6657" max="6657" width="58.85546875" style="11" bestFit="1" customWidth="1"/>
    <col min="6658" max="6658" width="9.7109375" style="11" customWidth="1"/>
    <col min="6659" max="6659" width="10.42578125" style="11" customWidth="1"/>
    <col min="6660" max="6660" width="9.7109375" style="11" bestFit="1" customWidth="1"/>
    <col min="6661" max="6661" width="9.7109375" style="11" customWidth="1"/>
    <col min="6662" max="6662" width="8.85546875" style="11" customWidth="1"/>
    <col min="6663" max="6663" width="10.28515625" style="11" customWidth="1"/>
    <col min="6664" max="6664" width="10.7109375" style="11" customWidth="1"/>
    <col min="6665" max="6912" width="9.140625" style="11"/>
    <col min="6913" max="6913" width="58.85546875" style="11" bestFit="1" customWidth="1"/>
    <col min="6914" max="6914" width="9.7109375" style="11" customWidth="1"/>
    <col min="6915" max="6915" width="10.42578125" style="11" customWidth="1"/>
    <col min="6916" max="6916" width="9.7109375" style="11" bestFit="1" customWidth="1"/>
    <col min="6917" max="6917" width="9.7109375" style="11" customWidth="1"/>
    <col min="6918" max="6918" width="8.85546875" style="11" customWidth="1"/>
    <col min="6919" max="6919" width="10.28515625" style="11" customWidth="1"/>
    <col min="6920" max="6920" width="10.7109375" style="11" customWidth="1"/>
    <col min="6921" max="7168" width="9.140625" style="11"/>
    <col min="7169" max="7169" width="58.85546875" style="11" bestFit="1" customWidth="1"/>
    <col min="7170" max="7170" width="9.7109375" style="11" customWidth="1"/>
    <col min="7171" max="7171" width="10.42578125" style="11" customWidth="1"/>
    <col min="7172" max="7172" width="9.7109375" style="11" bestFit="1" customWidth="1"/>
    <col min="7173" max="7173" width="9.7109375" style="11" customWidth="1"/>
    <col min="7174" max="7174" width="8.85546875" style="11" customWidth="1"/>
    <col min="7175" max="7175" width="10.28515625" style="11" customWidth="1"/>
    <col min="7176" max="7176" width="10.7109375" style="11" customWidth="1"/>
    <col min="7177" max="7424" width="9.140625" style="11"/>
    <col min="7425" max="7425" width="58.85546875" style="11" bestFit="1" customWidth="1"/>
    <col min="7426" max="7426" width="9.7109375" style="11" customWidth="1"/>
    <col min="7427" max="7427" width="10.42578125" style="11" customWidth="1"/>
    <col min="7428" max="7428" width="9.7109375" style="11" bestFit="1" customWidth="1"/>
    <col min="7429" max="7429" width="9.7109375" style="11" customWidth="1"/>
    <col min="7430" max="7430" width="8.85546875" style="11" customWidth="1"/>
    <col min="7431" max="7431" width="10.28515625" style="11" customWidth="1"/>
    <col min="7432" max="7432" width="10.7109375" style="11" customWidth="1"/>
    <col min="7433" max="7680" width="9.140625" style="11"/>
    <col min="7681" max="7681" width="58.85546875" style="11" bestFit="1" customWidth="1"/>
    <col min="7682" max="7682" width="9.7109375" style="11" customWidth="1"/>
    <col min="7683" max="7683" width="10.42578125" style="11" customWidth="1"/>
    <col min="7684" max="7684" width="9.7109375" style="11" bestFit="1" customWidth="1"/>
    <col min="7685" max="7685" width="9.7109375" style="11" customWidth="1"/>
    <col min="7686" max="7686" width="8.85546875" style="11" customWidth="1"/>
    <col min="7687" max="7687" width="10.28515625" style="11" customWidth="1"/>
    <col min="7688" max="7688" width="10.7109375" style="11" customWidth="1"/>
    <col min="7689" max="7936" width="9.140625" style="11"/>
    <col min="7937" max="7937" width="58.85546875" style="11" bestFit="1" customWidth="1"/>
    <col min="7938" max="7938" width="9.7109375" style="11" customWidth="1"/>
    <col min="7939" max="7939" width="10.42578125" style="11" customWidth="1"/>
    <col min="7940" max="7940" width="9.7109375" style="11" bestFit="1" customWidth="1"/>
    <col min="7941" max="7941" width="9.7109375" style="11" customWidth="1"/>
    <col min="7942" max="7942" width="8.85546875" style="11" customWidth="1"/>
    <col min="7943" max="7943" width="10.28515625" style="11" customWidth="1"/>
    <col min="7944" max="7944" width="10.7109375" style="11" customWidth="1"/>
    <col min="7945" max="8192" width="9.140625" style="11"/>
    <col min="8193" max="8193" width="58.85546875" style="11" bestFit="1" customWidth="1"/>
    <col min="8194" max="8194" width="9.7109375" style="11" customWidth="1"/>
    <col min="8195" max="8195" width="10.42578125" style="11" customWidth="1"/>
    <col min="8196" max="8196" width="9.7109375" style="11" bestFit="1" customWidth="1"/>
    <col min="8197" max="8197" width="9.7109375" style="11" customWidth="1"/>
    <col min="8198" max="8198" width="8.85546875" style="11" customWidth="1"/>
    <col min="8199" max="8199" width="10.28515625" style="11" customWidth="1"/>
    <col min="8200" max="8200" width="10.7109375" style="11" customWidth="1"/>
    <col min="8201" max="8448" width="9.140625" style="11"/>
    <col min="8449" max="8449" width="58.85546875" style="11" bestFit="1" customWidth="1"/>
    <col min="8450" max="8450" width="9.7109375" style="11" customWidth="1"/>
    <col min="8451" max="8451" width="10.42578125" style="11" customWidth="1"/>
    <col min="8452" max="8452" width="9.7109375" style="11" bestFit="1" customWidth="1"/>
    <col min="8453" max="8453" width="9.7109375" style="11" customWidth="1"/>
    <col min="8454" max="8454" width="8.85546875" style="11" customWidth="1"/>
    <col min="8455" max="8455" width="10.28515625" style="11" customWidth="1"/>
    <col min="8456" max="8456" width="10.7109375" style="11" customWidth="1"/>
    <col min="8457" max="8704" width="9.140625" style="11"/>
    <col min="8705" max="8705" width="58.85546875" style="11" bestFit="1" customWidth="1"/>
    <col min="8706" max="8706" width="9.7109375" style="11" customWidth="1"/>
    <col min="8707" max="8707" width="10.42578125" style="11" customWidth="1"/>
    <col min="8708" max="8708" width="9.7109375" style="11" bestFit="1" customWidth="1"/>
    <col min="8709" max="8709" width="9.7109375" style="11" customWidth="1"/>
    <col min="8710" max="8710" width="8.85546875" style="11" customWidth="1"/>
    <col min="8711" max="8711" width="10.28515625" style="11" customWidth="1"/>
    <col min="8712" max="8712" width="10.7109375" style="11" customWidth="1"/>
    <col min="8713" max="8960" width="9.140625" style="11"/>
    <col min="8961" max="8961" width="58.85546875" style="11" bestFit="1" customWidth="1"/>
    <col min="8962" max="8962" width="9.7109375" style="11" customWidth="1"/>
    <col min="8963" max="8963" width="10.42578125" style="11" customWidth="1"/>
    <col min="8964" max="8964" width="9.7109375" style="11" bestFit="1" customWidth="1"/>
    <col min="8965" max="8965" width="9.7109375" style="11" customWidth="1"/>
    <col min="8966" max="8966" width="8.85546875" style="11" customWidth="1"/>
    <col min="8967" max="8967" width="10.28515625" style="11" customWidth="1"/>
    <col min="8968" max="8968" width="10.7109375" style="11" customWidth="1"/>
    <col min="8969" max="9216" width="9.140625" style="11"/>
    <col min="9217" max="9217" width="58.85546875" style="11" bestFit="1" customWidth="1"/>
    <col min="9218" max="9218" width="9.7109375" style="11" customWidth="1"/>
    <col min="9219" max="9219" width="10.42578125" style="11" customWidth="1"/>
    <col min="9220" max="9220" width="9.7109375" style="11" bestFit="1" customWidth="1"/>
    <col min="9221" max="9221" width="9.7109375" style="11" customWidth="1"/>
    <col min="9222" max="9222" width="8.85546875" style="11" customWidth="1"/>
    <col min="9223" max="9223" width="10.28515625" style="11" customWidth="1"/>
    <col min="9224" max="9224" width="10.7109375" style="11" customWidth="1"/>
    <col min="9225" max="9472" width="9.140625" style="11"/>
    <col min="9473" max="9473" width="58.85546875" style="11" bestFit="1" customWidth="1"/>
    <col min="9474" max="9474" width="9.7109375" style="11" customWidth="1"/>
    <col min="9475" max="9475" width="10.42578125" style="11" customWidth="1"/>
    <col min="9476" max="9476" width="9.7109375" style="11" bestFit="1" customWidth="1"/>
    <col min="9477" max="9477" width="9.7109375" style="11" customWidth="1"/>
    <col min="9478" max="9478" width="8.85546875" style="11" customWidth="1"/>
    <col min="9479" max="9479" width="10.28515625" style="11" customWidth="1"/>
    <col min="9480" max="9480" width="10.7109375" style="11" customWidth="1"/>
    <col min="9481" max="9728" width="9.140625" style="11"/>
    <col min="9729" max="9729" width="58.85546875" style="11" bestFit="1" customWidth="1"/>
    <col min="9730" max="9730" width="9.7109375" style="11" customWidth="1"/>
    <col min="9731" max="9731" width="10.42578125" style="11" customWidth="1"/>
    <col min="9732" max="9732" width="9.7109375" style="11" bestFit="1" customWidth="1"/>
    <col min="9733" max="9733" width="9.7109375" style="11" customWidth="1"/>
    <col min="9734" max="9734" width="8.85546875" style="11" customWidth="1"/>
    <col min="9735" max="9735" width="10.28515625" style="11" customWidth="1"/>
    <col min="9736" max="9736" width="10.7109375" style="11" customWidth="1"/>
    <col min="9737" max="9984" width="9.140625" style="11"/>
    <col min="9985" max="9985" width="58.85546875" style="11" bestFit="1" customWidth="1"/>
    <col min="9986" max="9986" width="9.7109375" style="11" customWidth="1"/>
    <col min="9987" max="9987" width="10.42578125" style="11" customWidth="1"/>
    <col min="9988" max="9988" width="9.7109375" style="11" bestFit="1" customWidth="1"/>
    <col min="9989" max="9989" width="9.7109375" style="11" customWidth="1"/>
    <col min="9990" max="9990" width="8.85546875" style="11" customWidth="1"/>
    <col min="9991" max="9991" width="10.28515625" style="11" customWidth="1"/>
    <col min="9992" max="9992" width="10.7109375" style="11" customWidth="1"/>
    <col min="9993" max="10240" width="9.140625" style="11"/>
    <col min="10241" max="10241" width="58.85546875" style="11" bestFit="1" customWidth="1"/>
    <col min="10242" max="10242" width="9.7109375" style="11" customWidth="1"/>
    <col min="10243" max="10243" width="10.42578125" style="11" customWidth="1"/>
    <col min="10244" max="10244" width="9.7109375" style="11" bestFit="1" customWidth="1"/>
    <col min="10245" max="10245" width="9.7109375" style="11" customWidth="1"/>
    <col min="10246" max="10246" width="8.85546875" style="11" customWidth="1"/>
    <col min="10247" max="10247" width="10.28515625" style="11" customWidth="1"/>
    <col min="10248" max="10248" width="10.7109375" style="11" customWidth="1"/>
    <col min="10249" max="10496" width="9.140625" style="11"/>
    <col min="10497" max="10497" width="58.85546875" style="11" bestFit="1" customWidth="1"/>
    <col min="10498" max="10498" width="9.7109375" style="11" customWidth="1"/>
    <col min="10499" max="10499" width="10.42578125" style="11" customWidth="1"/>
    <col min="10500" max="10500" width="9.7109375" style="11" bestFit="1" customWidth="1"/>
    <col min="10501" max="10501" width="9.7109375" style="11" customWidth="1"/>
    <col min="10502" max="10502" width="8.85546875" style="11" customWidth="1"/>
    <col min="10503" max="10503" width="10.28515625" style="11" customWidth="1"/>
    <col min="10504" max="10504" width="10.7109375" style="11" customWidth="1"/>
    <col min="10505" max="10752" width="9.140625" style="11"/>
    <col min="10753" max="10753" width="58.85546875" style="11" bestFit="1" customWidth="1"/>
    <col min="10754" max="10754" width="9.7109375" style="11" customWidth="1"/>
    <col min="10755" max="10755" width="10.42578125" style="11" customWidth="1"/>
    <col min="10756" max="10756" width="9.7109375" style="11" bestFit="1" customWidth="1"/>
    <col min="10757" max="10757" width="9.7109375" style="11" customWidth="1"/>
    <col min="10758" max="10758" width="8.85546875" style="11" customWidth="1"/>
    <col min="10759" max="10759" width="10.28515625" style="11" customWidth="1"/>
    <col min="10760" max="10760" width="10.7109375" style="11" customWidth="1"/>
    <col min="10761" max="11008" width="9.140625" style="11"/>
    <col min="11009" max="11009" width="58.85546875" style="11" bestFit="1" customWidth="1"/>
    <col min="11010" max="11010" width="9.7109375" style="11" customWidth="1"/>
    <col min="11011" max="11011" width="10.42578125" style="11" customWidth="1"/>
    <col min="11012" max="11012" width="9.7109375" style="11" bestFit="1" customWidth="1"/>
    <col min="11013" max="11013" width="9.7109375" style="11" customWidth="1"/>
    <col min="11014" max="11014" width="8.85546875" style="11" customWidth="1"/>
    <col min="11015" max="11015" width="10.28515625" style="11" customWidth="1"/>
    <col min="11016" max="11016" width="10.7109375" style="11" customWidth="1"/>
    <col min="11017" max="11264" width="9.140625" style="11"/>
    <col min="11265" max="11265" width="58.85546875" style="11" bestFit="1" customWidth="1"/>
    <col min="11266" max="11266" width="9.7109375" style="11" customWidth="1"/>
    <col min="11267" max="11267" width="10.42578125" style="11" customWidth="1"/>
    <col min="11268" max="11268" width="9.7109375" style="11" bestFit="1" customWidth="1"/>
    <col min="11269" max="11269" width="9.7109375" style="11" customWidth="1"/>
    <col min="11270" max="11270" width="8.85546875" style="11" customWidth="1"/>
    <col min="11271" max="11271" width="10.28515625" style="11" customWidth="1"/>
    <col min="11272" max="11272" width="10.7109375" style="11" customWidth="1"/>
    <col min="11273" max="11520" width="9.140625" style="11"/>
    <col min="11521" max="11521" width="58.85546875" style="11" bestFit="1" customWidth="1"/>
    <col min="11522" max="11522" width="9.7109375" style="11" customWidth="1"/>
    <col min="11523" max="11523" width="10.42578125" style="11" customWidth="1"/>
    <col min="11524" max="11524" width="9.7109375" style="11" bestFit="1" customWidth="1"/>
    <col min="11525" max="11525" width="9.7109375" style="11" customWidth="1"/>
    <col min="11526" max="11526" width="8.85546875" style="11" customWidth="1"/>
    <col min="11527" max="11527" width="10.28515625" style="11" customWidth="1"/>
    <col min="11528" max="11528" width="10.7109375" style="11" customWidth="1"/>
    <col min="11529" max="11776" width="9.140625" style="11"/>
    <col min="11777" max="11777" width="58.85546875" style="11" bestFit="1" customWidth="1"/>
    <col min="11778" max="11778" width="9.7109375" style="11" customWidth="1"/>
    <col min="11779" max="11779" width="10.42578125" style="11" customWidth="1"/>
    <col min="11780" max="11780" width="9.7109375" style="11" bestFit="1" customWidth="1"/>
    <col min="11781" max="11781" width="9.7109375" style="11" customWidth="1"/>
    <col min="11782" max="11782" width="8.85546875" style="11" customWidth="1"/>
    <col min="11783" max="11783" width="10.28515625" style="11" customWidth="1"/>
    <col min="11784" max="11784" width="10.7109375" style="11" customWidth="1"/>
    <col min="11785" max="12032" width="9.140625" style="11"/>
    <col min="12033" max="12033" width="58.85546875" style="11" bestFit="1" customWidth="1"/>
    <col min="12034" max="12034" width="9.7109375" style="11" customWidth="1"/>
    <col min="12035" max="12035" width="10.42578125" style="11" customWidth="1"/>
    <col min="12036" max="12036" width="9.7109375" style="11" bestFit="1" customWidth="1"/>
    <col min="12037" max="12037" width="9.7109375" style="11" customWidth="1"/>
    <col min="12038" max="12038" width="8.85546875" style="11" customWidth="1"/>
    <col min="12039" max="12039" width="10.28515625" style="11" customWidth="1"/>
    <col min="12040" max="12040" width="10.7109375" style="11" customWidth="1"/>
    <col min="12041" max="12288" width="9.140625" style="11"/>
    <col min="12289" max="12289" width="58.85546875" style="11" bestFit="1" customWidth="1"/>
    <col min="12290" max="12290" width="9.7109375" style="11" customWidth="1"/>
    <col min="12291" max="12291" width="10.42578125" style="11" customWidth="1"/>
    <col min="12292" max="12292" width="9.7109375" style="11" bestFit="1" customWidth="1"/>
    <col min="12293" max="12293" width="9.7109375" style="11" customWidth="1"/>
    <col min="12294" max="12294" width="8.85546875" style="11" customWidth="1"/>
    <col min="12295" max="12295" width="10.28515625" style="11" customWidth="1"/>
    <col min="12296" max="12296" width="10.7109375" style="11" customWidth="1"/>
    <col min="12297" max="12544" width="9.140625" style="11"/>
    <col min="12545" max="12545" width="58.85546875" style="11" bestFit="1" customWidth="1"/>
    <col min="12546" max="12546" width="9.7109375" style="11" customWidth="1"/>
    <col min="12547" max="12547" width="10.42578125" style="11" customWidth="1"/>
    <col min="12548" max="12548" width="9.7109375" style="11" bestFit="1" customWidth="1"/>
    <col min="12549" max="12549" width="9.7109375" style="11" customWidth="1"/>
    <col min="12550" max="12550" width="8.85546875" style="11" customWidth="1"/>
    <col min="12551" max="12551" width="10.28515625" style="11" customWidth="1"/>
    <col min="12552" max="12552" width="10.7109375" style="11" customWidth="1"/>
    <col min="12553" max="12800" width="9.140625" style="11"/>
    <col min="12801" max="12801" width="58.85546875" style="11" bestFit="1" customWidth="1"/>
    <col min="12802" max="12802" width="9.7109375" style="11" customWidth="1"/>
    <col min="12803" max="12803" width="10.42578125" style="11" customWidth="1"/>
    <col min="12804" max="12804" width="9.7109375" style="11" bestFit="1" customWidth="1"/>
    <col min="12805" max="12805" width="9.7109375" style="11" customWidth="1"/>
    <col min="12806" max="12806" width="8.85546875" style="11" customWidth="1"/>
    <col min="12807" max="12807" width="10.28515625" style="11" customWidth="1"/>
    <col min="12808" max="12808" width="10.7109375" style="11" customWidth="1"/>
    <col min="12809" max="13056" width="9.140625" style="11"/>
    <col min="13057" max="13057" width="58.85546875" style="11" bestFit="1" customWidth="1"/>
    <col min="13058" max="13058" width="9.7109375" style="11" customWidth="1"/>
    <col min="13059" max="13059" width="10.42578125" style="11" customWidth="1"/>
    <col min="13060" max="13060" width="9.7109375" style="11" bestFit="1" customWidth="1"/>
    <col min="13061" max="13061" width="9.7109375" style="11" customWidth="1"/>
    <col min="13062" max="13062" width="8.85546875" style="11" customWidth="1"/>
    <col min="13063" max="13063" width="10.28515625" style="11" customWidth="1"/>
    <col min="13064" max="13064" width="10.7109375" style="11" customWidth="1"/>
    <col min="13065" max="13312" width="9.140625" style="11"/>
    <col min="13313" max="13313" width="58.85546875" style="11" bestFit="1" customWidth="1"/>
    <col min="13314" max="13314" width="9.7109375" style="11" customWidth="1"/>
    <col min="13315" max="13315" width="10.42578125" style="11" customWidth="1"/>
    <col min="13316" max="13316" width="9.7109375" style="11" bestFit="1" customWidth="1"/>
    <col min="13317" max="13317" width="9.7109375" style="11" customWidth="1"/>
    <col min="13318" max="13318" width="8.85546875" style="11" customWidth="1"/>
    <col min="13319" max="13319" width="10.28515625" style="11" customWidth="1"/>
    <col min="13320" max="13320" width="10.7109375" style="11" customWidth="1"/>
    <col min="13321" max="13568" width="9.140625" style="11"/>
    <col min="13569" max="13569" width="58.85546875" style="11" bestFit="1" customWidth="1"/>
    <col min="13570" max="13570" width="9.7109375" style="11" customWidth="1"/>
    <col min="13571" max="13571" width="10.42578125" style="11" customWidth="1"/>
    <col min="13572" max="13572" width="9.7109375" style="11" bestFit="1" customWidth="1"/>
    <col min="13573" max="13573" width="9.7109375" style="11" customWidth="1"/>
    <col min="13574" max="13574" width="8.85546875" style="11" customWidth="1"/>
    <col min="13575" max="13575" width="10.28515625" style="11" customWidth="1"/>
    <col min="13576" max="13576" width="10.7109375" style="11" customWidth="1"/>
    <col min="13577" max="13824" width="9.140625" style="11"/>
    <col min="13825" max="13825" width="58.85546875" style="11" bestFit="1" customWidth="1"/>
    <col min="13826" max="13826" width="9.7109375" style="11" customWidth="1"/>
    <col min="13827" max="13827" width="10.42578125" style="11" customWidth="1"/>
    <col min="13828" max="13828" width="9.7109375" style="11" bestFit="1" customWidth="1"/>
    <col min="13829" max="13829" width="9.7109375" style="11" customWidth="1"/>
    <col min="13830" max="13830" width="8.85546875" style="11" customWidth="1"/>
    <col min="13831" max="13831" width="10.28515625" style="11" customWidth="1"/>
    <col min="13832" max="13832" width="10.7109375" style="11" customWidth="1"/>
    <col min="13833" max="14080" width="9.140625" style="11"/>
    <col min="14081" max="14081" width="58.85546875" style="11" bestFit="1" customWidth="1"/>
    <col min="14082" max="14082" width="9.7109375" style="11" customWidth="1"/>
    <col min="14083" max="14083" width="10.42578125" style="11" customWidth="1"/>
    <col min="14084" max="14084" width="9.7109375" style="11" bestFit="1" customWidth="1"/>
    <col min="14085" max="14085" width="9.7109375" style="11" customWidth="1"/>
    <col min="14086" max="14086" width="8.85546875" style="11" customWidth="1"/>
    <col min="14087" max="14087" width="10.28515625" style="11" customWidth="1"/>
    <col min="14088" max="14088" width="10.7109375" style="11" customWidth="1"/>
    <col min="14089" max="14336" width="9.140625" style="11"/>
    <col min="14337" max="14337" width="58.85546875" style="11" bestFit="1" customWidth="1"/>
    <col min="14338" max="14338" width="9.7109375" style="11" customWidth="1"/>
    <col min="14339" max="14339" width="10.42578125" style="11" customWidth="1"/>
    <col min="14340" max="14340" width="9.7109375" style="11" bestFit="1" customWidth="1"/>
    <col min="14341" max="14341" width="9.7109375" style="11" customWidth="1"/>
    <col min="14342" max="14342" width="8.85546875" style="11" customWidth="1"/>
    <col min="14343" max="14343" width="10.28515625" style="11" customWidth="1"/>
    <col min="14344" max="14344" width="10.7109375" style="11" customWidth="1"/>
    <col min="14345" max="14592" width="9.140625" style="11"/>
    <col min="14593" max="14593" width="58.85546875" style="11" bestFit="1" customWidth="1"/>
    <col min="14594" max="14594" width="9.7109375" style="11" customWidth="1"/>
    <col min="14595" max="14595" width="10.42578125" style="11" customWidth="1"/>
    <col min="14596" max="14596" width="9.7109375" style="11" bestFit="1" customWidth="1"/>
    <col min="14597" max="14597" width="9.7109375" style="11" customWidth="1"/>
    <col min="14598" max="14598" width="8.85546875" style="11" customWidth="1"/>
    <col min="14599" max="14599" width="10.28515625" style="11" customWidth="1"/>
    <col min="14600" max="14600" width="10.7109375" style="11" customWidth="1"/>
    <col min="14601" max="14848" width="9.140625" style="11"/>
    <col min="14849" max="14849" width="58.85546875" style="11" bestFit="1" customWidth="1"/>
    <col min="14850" max="14850" width="9.7109375" style="11" customWidth="1"/>
    <col min="14851" max="14851" width="10.42578125" style="11" customWidth="1"/>
    <col min="14852" max="14852" width="9.7109375" style="11" bestFit="1" customWidth="1"/>
    <col min="14853" max="14853" width="9.7109375" style="11" customWidth="1"/>
    <col min="14854" max="14854" width="8.85546875" style="11" customWidth="1"/>
    <col min="14855" max="14855" width="10.28515625" style="11" customWidth="1"/>
    <col min="14856" max="14856" width="10.7109375" style="11" customWidth="1"/>
    <col min="14857" max="15104" width="9.140625" style="11"/>
    <col min="15105" max="15105" width="58.85546875" style="11" bestFit="1" customWidth="1"/>
    <col min="15106" max="15106" width="9.7109375" style="11" customWidth="1"/>
    <col min="15107" max="15107" width="10.42578125" style="11" customWidth="1"/>
    <col min="15108" max="15108" width="9.7109375" style="11" bestFit="1" customWidth="1"/>
    <col min="15109" max="15109" width="9.7109375" style="11" customWidth="1"/>
    <col min="15110" max="15110" width="8.85546875" style="11" customWidth="1"/>
    <col min="15111" max="15111" width="10.28515625" style="11" customWidth="1"/>
    <col min="15112" max="15112" width="10.7109375" style="11" customWidth="1"/>
    <col min="15113" max="15360" width="9.140625" style="11"/>
    <col min="15361" max="15361" width="58.85546875" style="11" bestFit="1" customWidth="1"/>
    <col min="15362" max="15362" width="9.7109375" style="11" customWidth="1"/>
    <col min="15363" max="15363" width="10.42578125" style="11" customWidth="1"/>
    <col min="15364" max="15364" width="9.7109375" style="11" bestFit="1" customWidth="1"/>
    <col min="15365" max="15365" width="9.7109375" style="11" customWidth="1"/>
    <col min="15366" max="15366" width="8.85546875" style="11" customWidth="1"/>
    <col min="15367" max="15367" width="10.28515625" style="11" customWidth="1"/>
    <col min="15368" max="15368" width="10.7109375" style="11" customWidth="1"/>
    <col min="15369" max="15616" width="9.140625" style="11"/>
    <col min="15617" max="15617" width="58.85546875" style="11" bestFit="1" customWidth="1"/>
    <col min="15618" max="15618" width="9.7109375" style="11" customWidth="1"/>
    <col min="15619" max="15619" width="10.42578125" style="11" customWidth="1"/>
    <col min="15620" max="15620" width="9.7109375" style="11" bestFit="1" customWidth="1"/>
    <col min="15621" max="15621" width="9.7109375" style="11" customWidth="1"/>
    <col min="15622" max="15622" width="8.85546875" style="11" customWidth="1"/>
    <col min="15623" max="15623" width="10.28515625" style="11" customWidth="1"/>
    <col min="15624" max="15624" width="10.7109375" style="11" customWidth="1"/>
    <col min="15625" max="15872" width="9.140625" style="11"/>
    <col min="15873" max="15873" width="58.85546875" style="11" bestFit="1" customWidth="1"/>
    <col min="15874" max="15874" width="9.7109375" style="11" customWidth="1"/>
    <col min="15875" max="15875" width="10.42578125" style="11" customWidth="1"/>
    <col min="15876" max="15876" width="9.7109375" style="11" bestFit="1" customWidth="1"/>
    <col min="15877" max="15877" width="9.7109375" style="11" customWidth="1"/>
    <col min="15878" max="15878" width="8.85546875" style="11" customWidth="1"/>
    <col min="15879" max="15879" width="10.28515625" style="11" customWidth="1"/>
    <col min="15880" max="15880" width="10.7109375" style="11" customWidth="1"/>
    <col min="15881" max="16128" width="9.140625" style="11"/>
    <col min="16129" max="16129" width="58.85546875" style="11" bestFit="1" customWidth="1"/>
    <col min="16130" max="16130" width="9.7109375" style="11" customWidth="1"/>
    <col min="16131" max="16131" width="10.42578125" style="11" customWidth="1"/>
    <col min="16132" max="16132" width="9.7109375" style="11" bestFit="1" customWidth="1"/>
    <col min="16133" max="16133" width="9.7109375" style="11" customWidth="1"/>
    <col min="16134" max="16134" width="8.85546875" style="11" customWidth="1"/>
    <col min="16135" max="16135" width="10.28515625" style="11" customWidth="1"/>
    <col min="16136" max="16136" width="10.7109375" style="11" customWidth="1"/>
    <col min="16137" max="16384" width="9.140625" style="11"/>
  </cols>
  <sheetData>
    <row r="1" spans="1:8" ht="12.75" x14ac:dyDescent="0.2">
      <c r="A1" s="23" t="s">
        <v>42</v>
      </c>
      <c r="B1" s="23"/>
      <c r="C1" s="23"/>
      <c r="D1" s="23"/>
      <c r="E1" s="23"/>
      <c r="F1" s="23"/>
      <c r="G1" s="23"/>
      <c r="H1" s="23"/>
    </row>
    <row r="2" spans="1:8" ht="12.75" x14ac:dyDescent="0.2">
      <c r="A2" s="23" t="s">
        <v>43</v>
      </c>
      <c r="B2" s="23"/>
      <c r="C2" s="23"/>
      <c r="D2" s="23"/>
      <c r="E2" s="23"/>
      <c r="F2" s="23"/>
      <c r="G2" s="23"/>
      <c r="H2" s="23"/>
    </row>
    <row r="3" spans="1:8" x14ac:dyDescent="0.2">
      <c r="H3" s="25"/>
    </row>
    <row r="4" spans="1:8" ht="30.75" customHeight="1" x14ac:dyDescent="0.2">
      <c r="A4" s="13" t="s">
        <v>44</v>
      </c>
      <c r="B4" s="13" t="s">
        <v>45</v>
      </c>
      <c r="C4" s="13"/>
      <c r="D4" s="13" t="s">
        <v>45</v>
      </c>
      <c r="E4" s="13" t="s">
        <v>46</v>
      </c>
      <c r="F4" s="13"/>
      <c r="G4" s="13" t="s">
        <v>46</v>
      </c>
      <c r="H4" s="13" t="s">
        <v>47</v>
      </c>
    </row>
    <row r="5" spans="1:8" ht="18" customHeight="1" x14ac:dyDescent="0.2">
      <c r="A5" s="13"/>
      <c r="B5" s="14" t="s">
        <v>40</v>
      </c>
      <c r="C5" s="14" t="s">
        <v>41</v>
      </c>
      <c r="D5" s="13"/>
      <c r="E5" s="14" t="s">
        <v>40</v>
      </c>
      <c r="F5" s="14" t="s">
        <v>41</v>
      </c>
      <c r="G5" s="13"/>
      <c r="H5" s="13"/>
    </row>
    <row r="6" spans="1:8" x14ac:dyDescent="0.2">
      <c r="A6" s="30" t="s">
        <v>48</v>
      </c>
      <c r="B6" s="31">
        <v>246913</v>
      </c>
      <c r="C6" s="31">
        <v>303409</v>
      </c>
      <c r="D6" s="31">
        <f>SUM(B6:C6)</f>
        <v>550322</v>
      </c>
      <c r="E6" s="26">
        <v>203695</v>
      </c>
      <c r="F6" s="26">
        <v>160811</v>
      </c>
      <c r="G6" s="26">
        <f>SUM(E6:F6)</f>
        <v>364506</v>
      </c>
      <c r="H6" s="27">
        <f>D6+G6</f>
        <v>914828</v>
      </c>
    </row>
    <row r="7" spans="1:8" x14ac:dyDescent="0.2">
      <c r="A7" s="30" t="s">
        <v>49</v>
      </c>
      <c r="B7" s="31">
        <v>23</v>
      </c>
      <c r="C7" s="31">
        <v>10</v>
      </c>
      <c r="D7" s="31">
        <f t="shared" ref="D7:D29" si="0">SUM(B7:C7)</f>
        <v>33</v>
      </c>
      <c r="E7" s="26">
        <v>8</v>
      </c>
      <c r="F7" s="26">
        <v>11</v>
      </c>
      <c r="G7" s="26">
        <f t="shared" ref="G7:G29" si="1">SUM(E7:F7)</f>
        <v>19</v>
      </c>
      <c r="H7" s="27">
        <f t="shared" ref="H7:H29" si="2">D7+G7</f>
        <v>52</v>
      </c>
    </row>
    <row r="8" spans="1:8" x14ac:dyDescent="0.2">
      <c r="A8" s="30" t="s">
        <v>50</v>
      </c>
      <c r="B8" s="31">
        <v>1</v>
      </c>
      <c r="C8" s="31">
        <v>1</v>
      </c>
      <c r="D8" s="31">
        <f t="shared" si="0"/>
        <v>2</v>
      </c>
      <c r="E8" s="26"/>
      <c r="F8" s="26"/>
      <c r="G8" s="26">
        <f t="shared" si="1"/>
        <v>0</v>
      </c>
      <c r="H8" s="27">
        <f t="shared" si="2"/>
        <v>2</v>
      </c>
    </row>
    <row r="9" spans="1:8" x14ac:dyDescent="0.2">
      <c r="A9" s="30" t="s">
        <v>51</v>
      </c>
      <c r="B9" s="31">
        <v>2450</v>
      </c>
      <c r="C9" s="31">
        <v>2724</v>
      </c>
      <c r="D9" s="31">
        <f t="shared" si="0"/>
        <v>5174</v>
      </c>
      <c r="E9" s="26">
        <v>619</v>
      </c>
      <c r="F9" s="26">
        <v>464</v>
      </c>
      <c r="G9" s="26">
        <f t="shared" si="1"/>
        <v>1083</v>
      </c>
      <c r="H9" s="27">
        <f t="shared" si="2"/>
        <v>6257</v>
      </c>
    </row>
    <row r="10" spans="1:8" x14ac:dyDescent="0.2">
      <c r="A10" s="30" t="s">
        <v>52</v>
      </c>
      <c r="B10" s="31"/>
      <c r="C10" s="31">
        <v>2</v>
      </c>
      <c r="D10" s="31">
        <f t="shared" si="0"/>
        <v>2</v>
      </c>
      <c r="E10" s="26"/>
      <c r="F10" s="26"/>
      <c r="G10" s="26">
        <f t="shared" si="1"/>
        <v>0</v>
      </c>
      <c r="H10" s="27">
        <f t="shared" si="2"/>
        <v>2</v>
      </c>
    </row>
    <row r="11" spans="1:8" x14ac:dyDescent="0.2">
      <c r="A11" s="30" t="s">
        <v>53</v>
      </c>
      <c r="B11" s="31">
        <v>15</v>
      </c>
      <c r="C11" s="31">
        <v>37</v>
      </c>
      <c r="D11" s="31">
        <f t="shared" si="0"/>
        <v>52</v>
      </c>
      <c r="E11" s="26">
        <v>1</v>
      </c>
      <c r="F11" s="26"/>
      <c r="G11" s="26">
        <f t="shared" si="1"/>
        <v>1</v>
      </c>
      <c r="H11" s="27">
        <f t="shared" si="2"/>
        <v>53</v>
      </c>
    </row>
    <row r="12" spans="1:8" x14ac:dyDescent="0.2">
      <c r="A12" s="30" t="s">
        <v>54</v>
      </c>
      <c r="B12" s="31">
        <v>21</v>
      </c>
      <c r="C12" s="31">
        <v>1018</v>
      </c>
      <c r="D12" s="31">
        <f t="shared" si="0"/>
        <v>1039</v>
      </c>
      <c r="E12" s="26">
        <v>14</v>
      </c>
      <c r="F12" s="26">
        <v>13</v>
      </c>
      <c r="G12" s="26">
        <f t="shared" si="1"/>
        <v>27</v>
      </c>
      <c r="H12" s="27">
        <f t="shared" si="2"/>
        <v>1066</v>
      </c>
    </row>
    <row r="13" spans="1:8" x14ac:dyDescent="0.2">
      <c r="A13" s="30" t="s">
        <v>55</v>
      </c>
      <c r="B13" s="31">
        <v>315</v>
      </c>
      <c r="C13" s="31">
        <v>340</v>
      </c>
      <c r="D13" s="31">
        <f t="shared" si="0"/>
        <v>655</v>
      </c>
      <c r="E13" s="26">
        <v>206</v>
      </c>
      <c r="F13" s="26">
        <v>40</v>
      </c>
      <c r="G13" s="26">
        <f t="shared" si="1"/>
        <v>246</v>
      </c>
      <c r="H13" s="27">
        <f t="shared" si="2"/>
        <v>901</v>
      </c>
    </row>
    <row r="14" spans="1:8" x14ac:dyDescent="0.2">
      <c r="A14" s="30" t="s">
        <v>56</v>
      </c>
      <c r="B14" s="31">
        <v>753</v>
      </c>
      <c r="C14" s="31">
        <v>778</v>
      </c>
      <c r="D14" s="31">
        <f t="shared" si="0"/>
        <v>1531</v>
      </c>
      <c r="E14" s="26">
        <v>757</v>
      </c>
      <c r="F14" s="26">
        <v>615</v>
      </c>
      <c r="G14" s="26">
        <f t="shared" si="1"/>
        <v>1372</v>
      </c>
      <c r="H14" s="27">
        <f t="shared" si="2"/>
        <v>2903</v>
      </c>
    </row>
    <row r="15" spans="1:8" x14ac:dyDescent="0.2">
      <c r="A15" s="30" t="s">
        <v>57</v>
      </c>
      <c r="B15" s="31">
        <v>85</v>
      </c>
      <c r="C15" s="31">
        <v>111</v>
      </c>
      <c r="D15" s="31">
        <f t="shared" si="0"/>
        <v>196</v>
      </c>
      <c r="E15" s="26">
        <v>104</v>
      </c>
      <c r="F15" s="26">
        <v>75</v>
      </c>
      <c r="G15" s="26">
        <f t="shared" si="1"/>
        <v>179</v>
      </c>
      <c r="H15" s="27">
        <f t="shared" si="2"/>
        <v>375</v>
      </c>
    </row>
    <row r="16" spans="1:8" x14ac:dyDescent="0.2">
      <c r="A16" s="30" t="s">
        <v>58</v>
      </c>
      <c r="B16" s="31">
        <v>3035</v>
      </c>
      <c r="C16" s="31">
        <v>1400</v>
      </c>
      <c r="D16" s="31">
        <f t="shared" si="0"/>
        <v>4435</v>
      </c>
      <c r="E16" s="26">
        <v>185</v>
      </c>
      <c r="F16" s="26">
        <v>22</v>
      </c>
      <c r="G16" s="26">
        <f t="shared" si="1"/>
        <v>207</v>
      </c>
      <c r="H16" s="27">
        <f t="shared" si="2"/>
        <v>4642</v>
      </c>
    </row>
    <row r="17" spans="1:8" x14ac:dyDescent="0.2">
      <c r="A17" s="30" t="s">
        <v>59</v>
      </c>
      <c r="B17" s="31">
        <v>228</v>
      </c>
      <c r="C17" s="31">
        <v>246</v>
      </c>
      <c r="D17" s="31">
        <f t="shared" si="0"/>
        <v>474</v>
      </c>
      <c r="E17" s="26">
        <v>248</v>
      </c>
      <c r="F17" s="26">
        <v>249</v>
      </c>
      <c r="G17" s="26">
        <f t="shared" si="1"/>
        <v>497</v>
      </c>
      <c r="H17" s="27">
        <f t="shared" si="2"/>
        <v>971</v>
      </c>
    </row>
    <row r="18" spans="1:8" x14ac:dyDescent="0.2">
      <c r="A18" s="30" t="s">
        <v>60</v>
      </c>
      <c r="B18" s="31">
        <v>1493</v>
      </c>
      <c r="C18" s="31">
        <v>3289</v>
      </c>
      <c r="D18" s="31">
        <f t="shared" si="0"/>
        <v>4782</v>
      </c>
      <c r="E18" s="26">
        <v>2155</v>
      </c>
      <c r="F18" s="26">
        <v>1311</v>
      </c>
      <c r="G18" s="26">
        <f t="shared" si="1"/>
        <v>3466</v>
      </c>
      <c r="H18" s="27">
        <f t="shared" si="2"/>
        <v>8248</v>
      </c>
    </row>
    <row r="19" spans="1:8" x14ac:dyDescent="0.2">
      <c r="A19" s="30" t="s">
        <v>61</v>
      </c>
      <c r="B19" s="31">
        <v>4740</v>
      </c>
      <c r="C19" s="31">
        <v>13312</v>
      </c>
      <c r="D19" s="31">
        <f t="shared" si="0"/>
        <v>18052</v>
      </c>
      <c r="E19" s="26">
        <v>13165</v>
      </c>
      <c r="F19" s="26">
        <v>5921</v>
      </c>
      <c r="G19" s="26">
        <f t="shared" si="1"/>
        <v>19086</v>
      </c>
      <c r="H19" s="27">
        <f t="shared" si="2"/>
        <v>37138</v>
      </c>
    </row>
    <row r="20" spans="1:8" x14ac:dyDescent="0.2">
      <c r="A20" s="30" t="s">
        <v>62</v>
      </c>
      <c r="B20" s="31">
        <v>10</v>
      </c>
      <c r="C20" s="31">
        <v>15</v>
      </c>
      <c r="D20" s="31">
        <f t="shared" si="0"/>
        <v>25</v>
      </c>
      <c r="E20" s="26">
        <v>3</v>
      </c>
      <c r="F20" s="26">
        <v>1</v>
      </c>
      <c r="G20" s="26">
        <f t="shared" si="1"/>
        <v>4</v>
      </c>
      <c r="H20" s="27">
        <f t="shared" si="2"/>
        <v>29</v>
      </c>
    </row>
    <row r="21" spans="1:8" x14ac:dyDescent="0.2">
      <c r="A21" s="30" t="s">
        <v>63</v>
      </c>
      <c r="B21" s="31">
        <v>8</v>
      </c>
      <c r="C21" s="31">
        <v>709</v>
      </c>
      <c r="D21" s="31">
        <f t="shared" si="0"/>
        <v>717</v>
      </c>
      <c r="E21" s="26">
        <v>745</v>
      </c>
      <c r="F21" s="26">
        <v>357</v>
      </c>
      <c r="G21" s="26">
        <f t="shared" si="1"/>
        <v>1102</v>
      </c>
      <c r="H21" s="27">
        <f t="shared" si="2"/>
        <v>1819</v>
      </c>
    </row>
    <row r="22" spans="1:8" x14ac:dyDescent="0.2">
      <c r="A22" s="30" t="s">
        <v>64</v>
      </c>
      <c r="B22" s="31">
        <v>3292</v>
      </c>
      <c r="C22" s="31">
        <v>4985</v>
      </c>
      <c r="D22" s="31">
        <f t="shared" si="0"/>
        <v>8277</v>
      </c>
      <c r="E22" s="26">
        <v>2310</v>
      </c>
      <c r="F22" s="26">
        <v>895</v>
      </c>
      <c r="G22" s="26">
        <f t="shared" si="1"/>
        <v>3205</v>
      </c>
      <c r="H22" s="27">
        <f t="shared" si="2"/>
        <v>11482</v>
      </c>
    </row>
    <row r="23" spans="1:8" x14ac:dyDescent="0.2">
      <c r="A23" s="30" t="s">
        <v>65</v>
      </c>
      <c r="B23" s="31">
        <v>4</v>
      </c>
      <c r="C23" s="31">
        <v>2</v>
      </c>
      <c r="D23" s="31">
        <f t="shared" si="0"/>
        <v>6</v>
      </c>
      <c r="E23" s="26"/>
      <c r="F23" s="26"/>
      <c r="G23" s="26">
        <f t="shared" si="1"/>
        <v>0</v>
      </c>
      <c r="H23" s="27">
        <f t="shared" si="2"/>
        <v>6</v>
      </c>
    </row>
    <row r="24" spans="1:8" x14ac:dyDescent="0.2">
      <c r="A24" s="30" t="s">
        <v>66</v>
      </c>
      <c r="B24" s="31">
        <v>170476</v>
      </c>
      <c r="C24" s="31">
        <v>153996</v>
      </c>
      <c r="D24" s="31">
        <f t="shared" si="0"/>
        <v>324472</v>
      </c>
      <c r="E24" s="26">
        <v>51168</v>
      </c>
      <c r="F24" s="26">
        <v>5031</v>
      </c>
      <c r="G24" s="26">
        <f t="shared" si="1"/>
        <v>56199</v>
      </c>
      <c r="H24" s="27">
        <f t="shared" si="2"/>
        <v>380671</v>
      </c>
    </row>
    <row r="25" spans="1:8" x14ac:dyDescent="0.2">
      <c r="A25" s="30" t="s">
        <v>67</v>
      </c>
      <c r="B25" s="31">
        <v>94</v>
      </c>
      <c r="C25" s="31">
        <v>104</v>
      </c>
      <c r="D25" s="31">
        <f t="shared" si="0"/>
        <v>198</v>
      </c>
      <c r="E25" s="26">
        <v>58</v>
      </c>
      <c r="F25" s="26">
        <v>15</v>
      </c>
      <c r="G25" s="26">
        <f t="shared" si="1"/>
        <v>73</v>
      </c>
      <c r="H25" s="27">
        <f t="shared" si="2"/>
        <v>271</v>
      </c>
    </row>
    <row r="26" spans="1:8" x14ac:dyDescent="0.2">
      <c r="A26" s="30" t="s">
        <v>68</v>
      </c>
      <c r="B26" s="31">
        <v>2023</v>
      </c>
      <c r="C26" s="31">
        <v>1443</v>
      </c>
      <c r="D26" s="31">
        <f t="shared" si="0"/>
        <v>3466</v>
      </c>
      <c r="E26" s="26">
        <v>739</v>
      </c>
      <c r="F26" s="26">
        <v>28</v>
      </c>
      <c r="G26" s="26">
        <f t="shared" si="1"/>
        <v>767</v>
      </c>
      <c r="H26" s="27">
        <f t="shared" si="2"/>
        <v>4233</v>
      </c>
    </row>
    <row r="27" spans="1:8" x14ac:dyDescent="0.2">
      <c r="A27" s="30" t="s">
        <v>69</v>
      </c>
      <c r="B27" s="31">
        <v>85097</v>
      </c>
      <c r="C27" s="31">
        <v>157071</v>
      </c>
      <c r="D27" s="31">
        <f t="shared" si="0"/>
        <v>242168</v>
      </c>
      <c r="E27" s="26">
        <v>137068</v>
      </c>
      <c r="F27" s="26">
        <v>74987</v>
      </c>
      <c r="G27" s="26">
        <f t="shared" si="1"/>
        <v>212055</v>
      </c>
      <c r="H27" s="27">
        <f t="shared" si="2"/>
        <v>454223</v>
      </c>
    </row>
    <row r="28" spans="1:8" x14ac:dyDescent="0.2">
      <c r="A28" s="30" t="s">
        <v>70</v>
      </c>
      <c r="B28" s="31">
        <v>4881</v>
      </c>
      <c r="C28" s="31">
        <v>8867</v>
      </c>
      <c r="D28" s="31">
        <f t="shared" si="0"/>
        <v>13748</v>
      </c>
      <c r="E28" s="26">
        <v>9332</v>
      </c>
      <c r="F28" s="26">
        <v>6471</v>
      </c>
      <c r="G28" s="26">
        <f t="shared" si="1"/>
        <v>15803</v>
      </c>
      <c r="H28" s="27">
        <f t="shared" si="2"/>
        <v>29551</v>
      </c>
    </row>
    <row r="29" spans="1:8" x14ac:dyDescent="0.2">
      <c r="A29" s="30" t="s">
        <v>71</v>
      </c>
      <c r="B29" s="31">
        <v>54</v>
      </c>
      <c r="C29" s="31"/>
      <c r="D29" s="31">
        <f t="shared" si="0"/>
        <v>54</v>
      </c>
      <c r="E29" s="26">
        <v>29</v>
      </c>
      <c r="F29" s="26">
        <v>29</v>
      </c>
      <c r="G29" s="26">
        <f t="shared" si="1"/>
        <v>58</v>
      </c>
      <c r="H29" s="27">
        <f t="shared" si="2"/>
        <v>112</v>
      </c>
    </row>
    <row r="30" spans="1:8" x14ac:dyDescent="0.2">
      <c r="A30" s="28" t="s">
        <v>32</v>
      </c>
      <c r="B30" s="27">
        <f t="shared" ref="B30:H30" si="3">SUM(B6:B29)</f>
        <v>526011</v>
      </c>
      <c r="C30" s="27">
        <f t="shared" si="3"/>
        <v>653869</v>
      </c>
      <c r="D30" s="27">
        <f t="shared" si="3"/>
        <v>1179880</v>
      </c>
      <c r="E30" s="27">
        <f t="shared" si="3"/>
        <v>422609</v>
      </c>
      <c r="F30" s="27">
        <f t="shared" si="3"/>
        <v>257346</v>
      </c>
      <c r="G30" s="27">
        <f t="shared" si="3"/>
        <v>679955</v>
      </c>
      <c r="H30" s="27">
        <f t="shared" si="3"/>
        <v>1859835</v>
      </c>
    </row>
    <row r="32" spans="1:8" ht="12" customHeight="1" x14ac:dyDescent="0.2"/>
  </sheetData>
  <mergeCells count="8">
    <mergeCell ref="A1:H1"/>
    <mergeCell ref="A2:H2"/>
    <mergeCell ref="A4:A5"/>
    <mergeCell ref="B4:C4"/>
    <mergeCell ref="D4:D5"/>
    <mergeCell ref="E4:F4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249C-F20D-4211-9987-560FC3BD56AC}">
  <dimension ref="A1:G38"/>
  <sheetViews>
    <sheetView zoomScaleNormal="100" workbookViewId="0">
      <selection activeCell="C43" sqref="C43"/>
    </sheetView>
  </sheetViews>
  <sheetFormatPr defaultRowHeight="11.25" x14ac:dyDescent="0.2"/>
  <cols>
    <col min="1" max="1" width="59.28515625" style="11" bestFit="1" customWidth="1"/>
    <col min="2" max="6" width="11.42578125" style="24" customWidth="1"/>
    <col min="7" max="7" width="9.42578125" style="24" customWidth="1"/>
    <col min="8" max="256" width="9.140625" style="11"/>
    <col min="257" max="257" width="59.28515625" style="11" bestFit="1" customWidth="1"/>
    <col min="258" max="262" width="11.42578125" style="11" customWidth="1"/>
    <col min="263" max="263" width="9.42578125" style="11" customWidth="1"/>
    <col min="264" max="512" width="9.140625" style="11"/>
    <col min="513" max="513" width="59.28515625" style="11" bestFit="1" customWidth="1"/>
    <col min="514" max="518" width="11.42578125" style="11" customWidth="1"/>
    <col min="519" max="519" width="9.42578125" style="11" customWidth="1"/>
    <col min="520" max="768" width="9.140625" style="11"/>
    <col min="769" max="769" width="59.28515625" style="11" bestFit="1" customWidth="1"/>
    <col min="770" max="774" width="11.42578125" style="11" customWidth="1"/>
    <col min="775" max="775" width="9.42578125" style="11" customWidth="1"/>
    <col min="776" max="1024" width="9.140625" style="11"/>
    <col min="1025" max="1025" width="59.28515625" style="11" bestFit="1" customWidth="1"/>
    <col min="1026" max="1030" width="11.42578125" style="11" customWidth="1"/>
    <col min="1031" max="1031" width="9.42578125" style="11" customWidth="1"/>
    <col min="1032" max="1280" width="9.140625" style="11"/>
    <col min="1281" max="1281" width="59.28515625" style="11" bestFit="1" customWidth="1"/>
    <col min="1282" max="1286" width="11.42578125" style="11" customWidth="1"/>
    <col min="1287" max="1287" width="9.42578125" style="11" customWidth="1"/>
    <col min="1288" max="1536" width="9.140625" style="11"/>
    <col min="1537" max="1537" width="59.28515625" style="11" bestFit="1" customWidth="1"/>
    <col min="1538" max="1542" width="11.42578125" style="11" customWidth="1"/>
    <col min="1543" max="1543" width="9.42578125" style="11" customWidth="1"/>
    <col min="1544" max="1792" width="9.140625" style="11"/>
    <col min="1793" max="1793" width="59.28515625" style="11" bestFit="1" customWidth="1"/>
    <col min="1794" max="1798" width="11.42578125" style="11" customWidth="1"/>
    <col min="1799" max="1799" width="9.42578125" style="11" customWidth="1"/>
    <col min="1800" max="2048" width="9.140625" style="11"/>
    <col min="2049" max="2049" width="59.28515625" style="11" bestFit="1" customWidth="1"/>
    <col min="2050" max="2054" width="11.42578125" style="11" customWidth="1"/>
    <col min="2055" max="2055" width="9.42578125" style="11" customWidth="1"/>
    <col min="2056" max="2304" width="9.140625" style="11"/>
    <col min="2305" max="2305" width="59.28515625" style="11" bestFit="1" customWidth="1"/>
    <col min="2306" max="2310" width="11.42578125" style="11" customWidth="1"/>
    <col min="2311" max="2311" width="9.42578125" style="11" customWidth="1"/>
    <col min="2312" max="2560" width="9.140625" style="11"/>
    <col min="2561" max="2561" width="59.28515625" style="11" bestFit="1" customWidth="1"/>
    <col min="2562" max="2566" width="11.42578125" style="11" customWidth="1"/>
    <col min="2567" max="2567" width="9.42578125" style="11" customWidth="1"/>
    <col min="2568" max="2816" width="9.140625" style="11"/>
    <col min="2817" max="2817" width="59.28515625" style="11" bestFit="1" customWidth="1"/>
    <col min="2818" max="2822" width="11.42578125" style="11" customWidth="1"/>
    <col min="2823" max="2823" width="9.42578125" style="11" customWidth="1"/>
    <col min="2824" max="3072" width="9.140625" style="11"/>
    <col min="3073" max="3073" width="59.28515625" style="11" bestFit="1" customWidth="1"/>
    <col min="3074" max="3078" width="11.42578125" style="11" customWidth="1"/>
    <col min="3079" max="3079" width="9.42578125" style="11" customWidth="1"/>
    <col min="3080" max="3328" width="9.140625" style="11"/>
    <col min="3329" max="3329" width="59.28515625" style="11" bestFit="1" customWidth="1"/>
    <col min="3330" max="3334" width="11.42578125" style="11" customWidth="1"/>
    <col min="3335" max="3335" width="9.42578125" style="11" customWidth="1"/>
    <col min="3336" max="3584" width="9.140625" style="11"/>
    <col min="3585" max="3585" width="59.28515625" style="11" bestFit="1" customWidth="1"/>
    <col min="3586" max="3590" width="11.42578125" style="11" customWidth="1"/>
    <col min="3591" max="3591" width="9.42578125" style="11" customWidth="1"/>
    <col min="3592" max="3840" width="9.140625" style="11"/>
    <col min="3841" max="3841" width="59.28515625" style="11" bestFit="1" customWidth="1"/>
    <col min="3842" max="3846" width="11.42578125" style="11" customWidth="1"/>
    <col min="3847" max="3847" width="9.42578125" style="11" customWidth="1"/>
    <col min="3848" max="4096" width="9.140625" style="11"/>
    <col min="4097" max="4097" width="59.28515625" style="11" bestFit="1" customWidth="1"/>
    <col min="4098" max="4102" width="11.42578125" style="11" customWidth="1"/>
    <col min="4103" max="4103" width="9.42578125" style="11" customWidth="1"/>
    <col min="4104" max="4352" width="9.140625" style="11"/>
    <col min="4353" max="4353" width="59.28515625" style="11" bestFit="1" customWidth="1"/>
    <col min="4354" max="4358" width="11.42578125" style="11" customWidth="1"/>
    <col min="4359" max="4359" width="9.42578125" style="11" customWidth="1"/>
    <col min="4360" max="4608" width="9.140625" style="11"/>
    <col min="4609" max="4609" width="59.28515625" style="11" bestFit="1" customWidth="1"/>
    <col min="4610" max="4614" width="11.42578125" style="11" customWidth="1"/>
    <col min="4615" max="4615" width="9.42578125" style="11" customWidth="1"/>
    <col min="4616" max="4864" width="9.140625" style="11"/>
    <col min="4865" max="4865" width="59.28515625" style="11" bestFit="1" customWidth="1"/>
    <col min="4866" max="4870" width="11.42578125" style="11" customWidth="1"/>
    <col min="4871" max="4871" width="9.42578125" style="11" customWidth="1"/>
    <col min="4872" max="5120" width="9.140625" style="11"/>
    <col min="5121" max="5121" width="59.28515625" style="11" bestFit="1" customWidth="1"/>
    <col min="5122" max="5126" width="11.42578125" style="11" customWidth="1"/>
    <col min="5127" max="5127" width="9.42578125" style="11" customWidth="1"/>
    <col min="5128" max="5376" width="9.140625" style="11"/>
    <col min="5377" max="5377" width="59.28515625" style="11" bestFit="1" customWidth="1"/>
    <col min="5378" max="5382" width="11.42578125" style="11" customWidth="1"/>
    <col min="5383" max="5383" width="9.42578125" style="11" customWidth="1"/>
    <col min="5384" max="5632" width="9.140625" style="11"/>
    <col min="5633" max="5633" width="59.28515625" style="11" bestFit="1" customWidth="1"/>
    <col min="5634" max="5638" width="11.42578125" style="11" customWidth="1"/>
    <col min="5639" max="5639" width="9.42578125" style="11" customWidth="1"/>
    <col min="5640" max="5888" width="9.140625" style="11"/>
    <col min="5889" max="5889" width="59.28515625" style="11" bestFit="1" customWidth="1"/>
    <col min="5890" max="5894" width="11.42578125" style="11" customWidth="1"/>
    <col min="5895" max="5895" width="9.42578125" style="11" customWidth="1"/>
    <col min="5896" max="6144" width="9.140625" style="11"/>
    <col min="6145" max="6145" width="59.28515625" style="11" bestFit="1" customWidth="1"/>
    <col min="6146" max="6150" width="11.42578125" style="11" customWidth="1"/>
    <col min="6151" max="6151" width="9.42578125" style="11" customWidth="1"/>
    <col min="6152" max="6400" width="9.140625" style="11"/>
    <col min="6401" max="6401" width="59.28515625" style="11" bestFit="1" customWidth="1"/>
    <col min="6402" max="6406" width="11.42578125" style="11" customWidth="1"/>
    <col min="6407" max="6407" width="9.42578125" style="11" customWidth="1"/>
    <col min="6408" max="6656" width="9.140625" style="11"/>
    <col min="6657" max="6657" width="59.28515625" style="11" bestFit="1" customWidth="1"/>
    <col min="6658" max="6662" width="11.42578125" style="11" customWidth="1"/>
    <col min="6663" max="6663" width="9.42578125" style="11" customWidth="1"/>
    <col min="6664" max="6912" width="9.140625" style="11"/>
    <col min="6913" max="6913" width="59.28515625" style="11" bestFit="1" customWidth="1"/>
    <col min="6914" max="6918" width="11.42578125" style="11" customWidth="1"/>
    <col min="6919" max="6919" width="9.42578125" style="11" customWidth="1"/>
    <col min="6920" max="7168" width="9.140625" style="11"/>
    <col min="7169" max="7169" width="59.28515625" style="11" bestFit="1" customWidth="1"/>
    <col min="7170" max="7174" width="11.42578125" style="11" customWidth="1"/>
    <col min="7175" max="7175" width="9.42578125" style="11" customWidth="1"/>
    <col min="7176" max="7424" width="9.140625" style="11"/>
    <col min="7425" max="7425" width="59.28515625" style="11" bestFit="1" customWidth="1"/>
    <col min="7426" max="7430" width="11.42578125" style="11" customWidth="1"/>
    <col min="7431" max="7431" width="9.42578125" style="11" customWidth="1"/>
    <col min="7432" max="7680" width="9.140625" style="11"/>
    <col min="7681" max="7681" width="59.28515625" style="11" bestFit="1" customWidth="1"/>
    <col min="7682" max="7686" width="11.42578125" style="11" customWidth="1"/>
    <col min="7687" max="7687" width="9.42578125" style="11" customWidth="1"/>
    <col min="7688" max="7936" width="9.140625" style="11"/>
    <col min="7937" max="7937" width="59.28515625" style="11" bestFit="1" customWidth="1"/>
    <col min="7938" max="7942" width="11.42578125" style="11" customWidth="1"/>
    <col min="7943" max="7943" width="9.42578125" style="11" customWidth="1"/>
    <col min="7944" max="8192" width="9.140625" style="11"/>
    <col min="8193" max="8193" width="59.28515625" style="11" bestFit="1" customWidth="1"/>
    <col min="8194" max="8198" width="11.42578125" style="11" customWidth="1"/>
    <col min="8199" max="8199" width="9.42578125" style="11" customWidth="1"/>
    <col min="8200" max="8448" width="9.140625" style="11"/>
    <col min="8449" max="8449" width="59.28515625" style="11" bestFit="1" customWidth="1"/>
    <col min="8450" max="8454" width="11.42578125" style="11" customWidth="1"/>
    <col min="8455" max="8455" width="9.42578125" style="11" customWidth="1"/>
    <col min="8456" max="8704" width="9.140625" style="11"/>
    <col min="8705" max="8705" width="59.28515625" style="11" bestFit="1" customWidth="1"/>
    <col min="8706" max="8710" width="11.42578125" style="11" customWidth="1"/>
    <col min="8711" max="8711" width="9.42578125" style="11" customWidth="1"/>
    <col min="8712" max="8960" width="9.140625" style="11"/>
    <col min="8961" max="8961" width="59.28515625" style="11" bestFit="1" customWidth="1"/>
    <col min="8962" max="8966" width="11.42578125" style="11" customWidth="1"/>
    <col min="8967" max="8967" width="9.42578125" style="11" customWidth="1"/>
    <col min="8968" max="9216" width="9.140625" style="11"/>
    <col min="9217" max="9217" width="59.28515625" style="11" bestFit="1" customWidth="1"/>
    <col min="9218" max="9222" width="11.42578125" style="11" customWidth="1"/>
    <col min="9223" max="9223" width="9.42578125" style="11" customWidth="1"/>
    <col min="9224" max="9472" width="9.140625" style="11"/>
    <col min="9473" max="9473" width="59.28515625" style="11" bestFit="1" customWidth="1"/>
    <col min="9474" max="9478" width="11.42578125" style="11" customWidth="1"/>
    <col min="9479" max="9479" width="9.42578125" style="11" customWidth="1"/>
    <col min="9480" max="9728" width="9.140625" style="11"/>
    <col min="9729" max="9729" width="59.28515625" style="11" bestFit="1" customWidth="1"/>
    <col min="9730" max="9734" width="11.42578125" style="11" customWidth="1"/>
    <col min="9735" max="9735" width="9.42578125" style="11" customWidth="1"/>
    <col min="9736" max="9984" width="9.140625" style="11"/>
    <col min="9985" max="9985" width="59.28515625" style="11" bestFit="1" customWidth="1"/>
    <col min="9986" max="9990" width="11.42578125" style="11" customWidth="1"/>
    <col min="9991" max="9991" width="9.42578125" style="11" customWidth="1"/>
    <col min="9992" max="10240" width="9.140625" style="11"/>
    <col min="10241" max="10241" width="59.28515625" style="11" bestFit="1" customWidth="1"/>
    <col min="10242" max="10246" width="11.42578125" style="11" customWidth="1"/>
    <col min="10247" max="10247" width="9.42578125" style="11" customWidth="1"/>
    <col min="10248" max="10496" width="9.140625" style="11"/>
    <col min="10497" max="10497" width="59.28515625" style="11" bestFit="1" customWidth="1"/>
    <col min="10498" max="10502" width="11.42578125" style="11" customWidth="1"/>
    <col min="10503" max="10503" width="9.42578125" style="11" customWidth="1"/>
    <col min="10504" max="10752" width="9.140625" style="11"/>
    <col min="10753" max="10753" width="59.28515625" style="11" bestFit="1" customWidth="1"/>
    <col min="10754" max="10758" width="11.42578125" style="11" customWidth="1"/>
    <col min="10759" max="10759" width="9.42578125" style="11" customWidth="1"/>
    <col min="10760" max="11008" width="9.140625" style="11"/>
    <col min="11009" max="11009" width="59.28515625" style="11" bestFit="1" customWidth="1"/>
    <col min="11010" max="11014" width="11.42578125" style="11" customWidth="1"/>
    <col min="11015" max="11015" width="9.42578125" style="11" customWidth="1"/>
    <col min="11016" max="11264" width="9.140625" style="11"/>
    <col min="11265" max="11265" width="59.28515625" style="11" bestFit="1" customWidth="1"/>
    <col min="11266" max="11270" width="11.42578125" style="11" customWidth="1"/>
    <col min="11271" max="11271" width="9.42578125" style="11" customWidth="1"/>
    <col min="11272" max="11520" width="9.140625" style="11"/>
    <col min="11521" max="11521" width="59.28515625" style="11" bestFit="1" customWidth="1"/>
    <col min="11522" max="11526" width="11.42578125" style="11" customWidth="1"/>
    <col min="11527" max="11527" width="9.42578125" style="11" customWidth="1"/>
    <col min="11528" max="11776" width="9.140625" style="11"/>
    <col min="11777" max="11777" width="59.28515625" style="11" bestFit="1" customWidth="1"/>
    <col min="11778" max="11782" width="11.42578125" style="11" customWidth="1"/>
    <col min="11783" max="11783" width="9.42578125" style="11" customWidth="1"/>
    <col min="11784" max="12032" width="9.140625" style="11"/>
    <col min="12033" max="12033" width="59.28515625" style="11" bestFit="1" customWidth="1"/>
    <col min="12034" max="12038" width="11.42578125" style="11" customWidth="1"/>
    <col min="12039" max="12039" width="9.42578125" style="11" customWidth="1"/>
    <col min="12040" max="12288" width="9.140625" style="11"/>
    <col min="12289" max="12289" width="59.28515625" style="11" bestFit="1" customWidth="1"/>
    <col min="12290" max="12294" width="11.42578125" style="11" customWidth="1"/>
    <col min="12295" max="12295" width="9.42578125" style="11" customWidth="1"/>
    <col min="12296" max="12544" width="9.140625" style="11"/>
    <col min="12545" max="12545" width="59.28515625" style="11" bestFit="1" customWidth="1"/>
    <col min="12546" max="12550" width="11.42578125" style="11" customWidth="1"/>
    <col min="12551" max="12551" width="9.42578125" style="11" customWidth="1"/>
    <col min="12552" max="12800" width="9.140625" style="11"/>
    <col min="12801" max="12801" width="59.28515625" style="11" bestFit="1" customWidth="1"/>
    <col min="12802" max="12806" width="11.42578125" style="11" customWidth="1"/>
    <col min="12807" max="12807" width="9.42578125" style="11" customWidth="1"/>
    <col min="12808" max="13056" width="9.140625" style="11"/>
    <col min="13057" max="13057" width="59.28515625" style="11" bestFit="1" customWidth="1"/>
    <col min="13058" max="13062" width="11.42578125" style="11" customWidth="1"/>
    <col min="13063" max="13063" width="9.42578125" style="11" customWidth="1"/>
    <col min="13064" max="13312" width="9.140625" style="11"/>
    <col min="13313" max="13313" width="59.28515625" style="11" bestFit="1" customWidth="1"/>
    <col min="13314" max="13318" width="11.42578125" style="11" customWidth="1"/>
    <col min="13319" max="13319" width="9.42578125" style="11" customWidth="1"/>
    <col min="13320" max="13568" width="9.140625" style="11"/>
    <col min="13569" max="13569" width="59.28515625" style="11" bestFit="1" customWidth="1"/>
    <col min="13570" max="13574" width="11.42578125" style="11" customWidth="1"/>
    <col min="13575" max="13575" width="9.42578125" style="11" customWidth="1"/>
    <col min="13576" max="13824" width="9.140625" style="11"/>
    <col min="13825" max="13825" width="59.28515625" style="11" bestFit="1" customWidth="1"/>
    <col min="13826" max="13830" width="11.42578125" style="11" customWidth="1"/>
    <col min="13831" max="13831" width="9.42578125" style="11" customWidth="1"/>
    <col min="13832" max="14080" width="9.140625" style="11"/>
    <col min="14081" max="14081" width="59.28515625" style="11" bestFit="1" customWidth="1"/>
    <col min="14082" max="14086" width="11.42578125" style="11" customWidth="1"/>
    <col min="14087" max="14087" width="9.42578125" style="11" customWidth="1"/>
    <col min="14088" max="14336" width="9.140625" style="11"/>
    <col min="14337" max="14337" width="59.28515625" style="11" bestFit="1" customWidth="1"/>
    <col min="14338" max="14342" width="11.42578125" style="11" customWidth="1"/>
    <col min="14343" max="14343" width="9.42578125" style="11" customWidth="1"/>
    <col min="14344" max="14592" width="9.140625" style="11"/>
    <col min="14593" max="14593" width="59.28515625" style="11" bestFit="1" customWidth="1"/>
    <col min="14594" max="14598" width="11.42578125" style="11" customWidth="1"/>
    <col min="14599" max="14599" width="9.42578125" style="11" customWidth="1"/>
    <col min="14600" max="14848" width="9.140625" style="11"/>
    <col min="14849" max="14849" width="59.28515625" style="11" bestFit="1" customWidth="1"/>
    <col min="14850" max="14854" width="11.42578125" style="11" customWidth="1"/>
    <col min="14855" max="14855" width="9.42578125" style="11" customWidth="1"/>
    <col min="14856" max="15104" width="9.140625" style="11"/>
    <col min="15105" max="15105" width="59.28515625" style="11" bestFit="1" customWidth="1"/>
    <col min="15106" max="15110" width="11.42578125" style="11" customWidth="1"/>
    <col min="15111" max="15111" width="9.42578125" style="11" customWidth="1"/>
    <col min="15112" max="15360" width="9.140625" style="11"/>
    <col min="15361" max="15361" width="59.28515625" style="11" bestFit="1" customWidth="1"/>
    <col min="15362" max="15366" width="11.42578125" style="11" customWidth="1"/>
    <col min="15367" max="15367" width="9.42578125" style="11" customWidth="1"/>
    <col min="15368" max="15616" width="9.140625" style="11"/>
    <col min="15617" max="15617" width="59.28515625" style="11" bestFit="1" customWidth="1"/>
    <col min="15618" max="15622" width="11.42578125" style="11" customWidth="1"/>
    <col min="15623" max="15623" width="9.42578125" style="11" customWidth="1"/>
    <col min="15624" max="15872" width="9.140625" style="11"/>
    <col min="15873" max="15873" width="59.28515625" style="11" bestFit="1" customWidth="1"/>
    <col min="15874" max="15878" width="11.42578125" style="11" customWidth="1"/>
    <col min="15879" max="15879" width="9.42578125" style="11" customWidth="1"/>
    <col min="15880" max="16128" width="9.140625" style="11"/>
    <col min="16129" max="16129" width="59.28515625" style="11" bestFit="1" customWidth="1"/>
    <col min="16130" max="16134" width="11.42578125" style="11" customWidth="1"/>
    <col min="16135" max="16135" width="9.42578125" style="11" customWidth="1"/>
    <col min="16136" max="16384" width="9.140625" style="11"/>
  </cols>
  <sheetData>
    <row r="1" spans="1:7" ht="12.75" x14ac:dyDescent="0.2">
      <c r="A1" s="23" t="s">
        <v>42</v>
      </c>
      <c r="B1" s="23"/>
      <c r="C1" s="23"/>
      <c r="D1" s="23"/>
      <c r="E1" s="23"/>
      <c r="F1" s="23"/>
      <c r="G1" s="23"/>
    </row>
    <row r="2" spans="1:7" ht="12.75" x14ac:dyDescent="0.2">
      <c r="A2" s="23" t="s">
        <v>72</v>
      </c>
      <c r="B2" s="23"/>
      <c r="C2" s="23"/>
      <c r="D2" s="23"/>
      <c r="E2" s="23"/>
      <c r="F2" s="23"/>
      <c r="G2" s="23"/>
    </row>
    <row r="3" spans="1:7" x14ac:dyDescent="0.2">
      <c r="G3" s="25"/>
    </row>
    <row r="4" spans="1:7" s="34" customFormat="1" ht="24" x14ac:dyDescent="0.2">
      <c r="A4" s="32" t="s">
        <v>44</v>
      </c>
      <c r="B4" s="32" t="s">
        <v>73</v>
      </c>
      <c r="C4" s="32" t="s">
        <v>74</v>
      </c>
      <c r="D4" s="32" t="s">
        <v>75</v>
      </c>
      <c r="E4" s="32" t="s">
        <v>76</v>
      </c>
      <c r="F4" s="32" t="s">
        <v>77</v>
      </c>
      <c r="G4" s="33" t="s">
        <v>78</v>
      </c>
    </row>
    <row r="5" spans="1:7" s="37" customFormat="1" ht="12.75" customHeight="1" x14ac:dyDescent="0.2">
      <c r="A5" s="35" t="s">
        <v>48</v>
      </c>
      <c r="B5" s="36">
        <v>95443</v>
      </c>
      <c r="C5" s="36">
        <v>159801</v>
      </c>
      <c r="D5" s="36">
        <v>208680</v>
      </c>
      <c r="E5" s="26">
        <f>449008+3</f>
        <v>449011</v>
      </c>
      <c r="F5" s="26">
        <v>1893</v>
      </c>
      <c r="G5" s="27">
        <f>SUM(B5:F5)</f>
        <v>914828</v>
      </c>
    </row>
    <row r="6" spans="1:7" s="37" customFormat="1" ht="12.75" customHeight="1" x14ac:dyDescent="0.2">
      <c r="A6" s="35" t="s">
        <v>49</v>
      </c>
      <c r="B6" s="36">
        <v>5</v>
      </c>
      <c r="C6" s="36">
        <v>7</v>
      </c>
      <c r="D6" s="36">
        <v>8</v>
      </c>
      <c r="E6" s="26">
        <v>32</v>
      </c>
      <c r="F6" s="36"/>
      <c r="G6" s="27">
        <f t="shared" ref="G6:G28" si="0">SUM(B6:F6)</f>
        <v>52</v>
      </c>
    </row>
    <row r="7" spans="1:7" s="37" customFormat="1" ht="12.75" customHeight="1" x14ac:dyDescent="0.2">
      <c r="A7" s="35" t="s">
        <v>50</v>
      </c>
      <c r="B7" s="36"/>
      <c r="C7" s="36">
        <v>0</v>
      </c>
      <c r="D7" s="36">
        <v>2</v>
      </c>
      <c r="E7" s="26"/>
      <c r="F7" s="36"/>
      <c r="G7" s="27">
        <f t="shared" si="0"/>
        <v>2</v>
      </c>
    </row>
    <row r="8" spans="1:7" s="37" customFormat="1" ht="12.75" customHeight="1" x14ac:dyDescent="0.2">
      <c r="A8" s="35" t="s">
        <v>51</v>
      </c>
      <c r="B8" s="36">
        <v>254</v>
      </c>
      <c r="C8" s="36">
        <v>910</v>
      </c>
      <c r="D8" s="36">
        <v>524</v>
      </c>
      <c r="E8" s="26">
        <v>2900</v>
      </c>
      <c r="F8" s="36">
        <v>1669</v>
      </c>
      <c r="G8" s="27">
        <f t="shared" si="0"/>
        <v>6257</v>
      </c>
    </row>
    <row r="9" spans="1:7" s="37" customFormat="1" ht="12.75" customHeight="1" x14ac:dyDescent="0.2">
      <c r="A9" s="35" t="s">
        <v>52</v>
      </c>
      <c r="B9" s="36"/>
      <c r="C9" s="36">
        <v>0</v>
      </c>
      <c r="D9" s="36">
        <v>1</v>
      </c>
      <c r="E9" s="26"/>
      <c r="F9" s="36">
        <v>1</v>
      </c>
      <c r="G9" s="27">
        <f t="shared" si="0"/>
        <v>2</v>
      </c>
    </row>
    <row r="10" spans="1:7" s="37" customFormat="1" ht="12.75" customHeight="1" x14ac:dyDescent="0.2">
      <c r="A10" s="35" t="s">
        <v>53</v>
      </c>
      <c r="B10" s="36"/>
      <c r="C10" s="36">
        <v>0</v>
      </c>
      <c r="D10" s="36">
        <v>48</v>
      </c>
      <c r="E10" s="26">
        <v>5</v>
      </c>
      <c r="F10" s="36"/>
      <c r="G10" s="27">
        <f t="shared" si="0"/>
        <v>53</v>
      </c>
    </row>
    <row r="11" spans="1:7" s="37" customFormat="1" ht="12.75" customHeight="1" x14ac:dyDescent="0.2">
      <c r="A11" s="35" t="s">
        <v>54</v>
      </c>
      <c r="B11" s="36">
        <v>11</v>
      </c>
      <c r="C11" s="36">
        <v>11</v>
      </c>
      <c r="D11" s="36">
        <v>530</v>
      </c>
      <c r="E11" s="26">
        <v>507</v>
      </c>
      <c r="F11" s="36">
        <v>7</v>
      </c>
      <c r="G11" s="27">
        <f t="shared" si="0"/>
        <v>1066</v>
      </c>
    </row>
    <row r="12" spans="1:7" s="37" customFormat="1" ht="12.75" customHeight="1" x14ac:dyDescent="0.2">
      <c r="A12" s="35" t="s">
        <v>55</v>
      </c>
      <c r="B12" s="36">
        <v>11</v>
      </c>
      <c r="C12" s="36">
        <v>65</v>
      </c>
      <c r="D12" s="36">
        <v>16</v>
      </c>
      <c r="E12" s="26">
        <v>343</v>
      </c>
      <c r="F12" s="36">
        <v>466</v>
      </c>
      <c r="G12" s="27">
        <f t="shared" si="0"/>
        <v>901</v>
      </c>
    </row>
    <row r="13" spans="1:7" s="37" customFormat="1" ht="12.75" customHeight="1" x14ac:dyDescent="0.2">
      <c r="A13" s="35" t="s">
        <v>56</v>
      </c>
      <c r="B13" s="36">
        <v>337</v>
      </c>
      <c r="C13" s="36">
        <v>386</v>
      </c>
      <c r="D13" s="36">
        <v>723</v>
      </c>
      <c r="E13" s="26">
        <v>1185</v>
      </c>
      <c r="F13" s="36">
        <v>272</v>
      </c>
      <c r="G13" s="27">
        <f t="shared" si="0"/>
        <v>2903</v>
      </c>
    </row>
    <row r="14" spans="1:7" s="37" customFormat="1" ht="12.75" customHeight="1" x14ac:dyDescent="0.2">
      <c r="A14" s="35" t="s">
        <v>57</v>
      </c>
      <c r="B14" s="36">
        <v>42</v>
      </c>
      <c r="C14" s="36">
        <v>53</v>
      </c>
      <c r="D14" s="36">
        <v>91</v>
      </c>
      <c r="E14" s="26">
        <v>152</v>
      </c>
      <c r="F14" s="36">
        <v>37</v>
      </c>
      <c r="G14" s="27">
        <f t="shared" si="0"/>
        <v>375</v>
      </c>
    </row>
    <row r="15" spans="1:7" s="37" customFormat="1" ht="12.75" customHeight="1" x14ac:dyDescent="0.2">
      <c r="A15" s="35" t="s">
        <v>58</v>
      </c>
      <c r="B15" s="36">
        <v>261</v>
      </c>
      <c r="C15" s="36">
        <v>1113</v>
      </c>
      <c r="D15" s="36">
        <v>921</v>
      </c>
      <c r="E15" s="26">
        <v>1755</v>
      </c>
      <c r="F15" s="36">
        <v>592</v>
      </c>
      <c r="G15" s="27">
        <f t="shared" si="0"/>
        <v>4642</v>
      </c>
    </row>
    <row r="16" spans="1:7" s="37" customFormat="1" ht="12.75" customHeight="1" x14ac:dyDescent="0.2">
      <c r="A16" s="35" t="s">
        <v>59</v>
      </c>
      <c r="B16" s="36">
        <v>65</v>
      </c>
      <c r="C16" s="36">
        <v>293</v>
      </c>
      <c r="D16" s="36">
        <v>68</v>
      </c>
      <c r="E16" s="26">
        <v>543</v>
      </c>
      <c r="F16" s="36">
        <v>2</v>
      </c>
      <c r="G16" s="27">
        <f t="shared" si="0"/>
        <v>971</v>
      </c>
    </row>
    <row r="17" spans="1:7" s="37" customFormat="1" ht="12.75" customHeight="1" x14ac:dyDescent="0.2">
      <c r="A17" s="35" t="s">
        <v>60</v>
      </c>
      <c r="B17" s="36">
        <v>449</v>
      </c>
      <c r="C17" s="36">
        <v>1590</v>
      </c>
      <c r="D17" s="36">
        <v>621</v>
      </c>
      <c r="E17" s="26">
        <v>5422</v>
      </c>
      <c r="F17" s="36">
        <v>166</v>
      </c>
      <c r="G17" s="27">
        <f t="shared" si="0"/>
        <v>8248</v>
      </c>
    </row>
    <row r="18" spans="1:7" s="37" customFormat="1" ht="12.75" customHeight="1" x14ac:dyDescent="0.2">
      <c r="A18" s="35" t="s">
        <v>61</v>
      </c>
      <c r="B18" s="36">
        <v>1493</v>
      </c>
      <c r="C18" s="36">
        <v>6144</v>
      </c>
      <c r="D18" s="36">
        <v>2501</v>
      </c>
      <c r="E18" s="26">
        <v>23844</v>
      </c>
      <c r="F18" s="36">
        <v>3156</v>
      </c>
      <c r="G18" s="27">
        <f t="shared" si="0"/>
        <v>37138</v>
      </c>
    </row>
    <row r="19" spans="1:7" s="37" customFormat="1" ht="12.75" customHeight="1" x14ac:dyDescent="0.2">
      <c r="A19" s="35" t="s">
        <v>62</v>
      </c>
      <c r="B19" s="36"/>
      <c r="C19" s="36">
        <v>0</v>
      </c>
      <c r="D19" s="36"/>
      <c r="E19" s="26">
        <v>29</v>
      </c>
      <c r="F19" s="36"/>
      <c r="G19" s="27">
        <f t="shared" si="0"/>
        <v>29</v>
      </c>
    </row>
    <row r="20" spans="1:7" s="37" customFormat="1" ht="12.75" customHeight="1" x14ac:dyDescent="0.2">
      <c r="A20" s="35" t="s">
        <v>63</v>
      </c>
      <c r="B20" s="36">
        <v>210</v>
      </c>
      <c r="C20" s="36">
        <v>418</v>
      </c>
      <c r="D20" s="36">
        <v>292</v>
      </c>
      <c r="E20" s="26">
        <v>891</v>
      </c>
      <c r="F20" s="36">
        <v>8</v>
      </c>
      <c r="G20" s="27">
        <f t="shared" si="0"/>
        <v>1819</v>
      </c>
    </row>
    <row r="21" spans="1:7" s="37" customFormat="1" ht="12.75" customHeight="1" x14ac:dyDescent="0.2">
      <c r="A21" s="35" t="s">
        <v>64</v>
      </c>
      <c r="B21" s="36">
        <v>198</v>
      </c>
      <c r="C21" s="36">
        <v>514</v>
      </c>
      <c r="D21" s="36">
        <v>477</v>
      </c>
      <c r="E21" s="26">
        <v>10216</v>
      </c>
      <c r="F21" s="36">
        <v>77</v>
      </c>
      <c r="G21" s="27">
        <f t="shared" si="0"/>
        <v>11482</v>
      </c>
    </row>
    <row r="22" spans="1:7" s="37" customFormat="1" ht="12.75" customHeight="1" x14ac:dyDescent="0.2">
      <c r="A22" s="35" t="s">
        <v>65</v>
      </c>
      <c r="B22" s="36"/>
      <c r="C22" s="36">
        <v>0</v>
      </c>
      <c r="D22" s="36"/>
      <c r="E22" s="26">
        <v>6</v>
      </c>
      <c r="F22" s="36"/>
      <c r="G22" s="27">
        <f t="shared" si="0"/>
        <v>6</v>
      </c>
    </row>
    <row r="23" spans="1:7" s="37" customFormat="1" ht="12.75" customHeight="1" x14ac:dyDescent="0.2">
      <c r="A23" s="35" t="s">
        <v>66</v>
      </c>
      <c r="B23" s="36">
        <v>304</v>
      </c>
      <c r="C23" s="36">
        <v>3196</v>
      </c>
      <c r="D23" s="36">
        <v>3313</v>
      </c>
      <c r="E23" s="26">
        <f>96865+4</f>
        <v>96869</v>
      </c>
      <c r="F23" s="36">
        <v>276989</v>
      </c>
      <c r="G23" s="27">
        <f t="shared" si="0"/>
        <v>380671</v>
      </c>
    </row>
    <row r="24" spans="1:7" s="37" customFormat="1" ht="12.75" customHeight="1" x14ac:dyDescent="0.2">
      <c r="A24" s="35" t="s">
        <v>67</v>
      </c>
      <c r="B24" s="36"/>
      <c r="C24" s="36">
        <v>0</v>
      </c>
      <c r="D24" s="36">
        <v>5</v>
      </c>
      <c r="E24" s="26">
        <v>64</v>
      </c>
      <c r="F24" s="36">
        <v>202</v>
      </c>
      <c r="G24" s="27">
        <f t="shared" si="0"/>
        <v>271</v>
      </c>
    </row>
    <row r="25" spans="1:7" s="37" customFormat="1" ht="12.75" customHeight="1" x14ac:dyDescent="0.2">
      <c r="A25" s="35" t="s">
        <v>68</v>
      </c>
      <c r="B25" s="36">
        <v>3</v>
      </c>
      <c r="C25" s="36">
        <v>43</v>
      </c>
      <c r="D25" s="36">
        <v>14</v>
      </c>
      <c r="E25" s="26">
        <v>429</v>
      </c>
      <c r="F25" s="36">
        <v>3744</v>
      </c>
      <c r="G25" s="27">
        <f t="shared" si="0"/>
        <v>4233</v>
      </c>
    </row>
    <row r="26" spans="1:7" s="37" customFormat="1" ht="12.75" customHeight="1" x14ac:dyDescent="0.2">
      <c r="A26" s="35" t="s">
        <v>69</v>
      </c>
      <c r="B26" s="36">
        <v>43619</v>
      </c>
      <c r="C26" s="36">
        <v>76519</v>
      </c>
      <c r="D26" s="36">
        <v>127987</v>
      </c>
      <c r="E26" s="26">
        <f>184803+1</f>
        <v>184804</v>
      </c>
      <c r="F26" s="36">
        <v>21294</v>
      </c>
      <c r="G26" s="27">
        <f t="shared" si="0"/>
        <v>454223</v>
      </c>
    </row>
    <row r="27" spans="1:7" s="37" customFormat="1" ht="12.75" customHeight="1" x14ac:dyDescent="0.2">
      <c r="A27" s="35" t="s">
        <v>70</v>
      </c>
      <c r="B27" s="36">
        <v>3292</v>
      </c>
      <c r="C27" s="36">
        <v>5703</v>
      </c>
      <c r="D27" s="36">
        <v>6705</v>
      </c>
      <c r="E27" s="26">
        <v>13270</v>
      </c>
      <c r="F27" s="36">
        <v>581</v>
      </c>
      <c r="G27" s="27">
        <f t="shared" si="0"/>
        <v>29551</v>
      </c>
    </row>
    <row r="28" spans="1:7" s="37" customFormat="1" ht="12.75" customHeight="1" x14ac:dyDescent="0.2">
      <c r="A28" s="35" t="s">
        <v>71</v>
      </c>
      <c r="B28" s="36">
        <v>39</v>
      </c>
      <c r="C28" s="36">
        <v>6</v>
      </c>
      <c r="D28" s="36">
        <v>47</v>
      </c>
      <c r="E28" s="36">
        <v>20</v>
      </c>
      <c r="F28" s="36"/>
      <c r="G28" s="27">
        <f t="shared" si="0"/>
        <v>112</v>
      </c>
    </row>
    <row r="29" spans="1:7" s="37" customFormat="1" ht="12.75" customHeight="1" x14ac:dyDescent="0.2">
      <c r="A29" s="38" t="s">
        <v>32</v>
      </c>
      <c r="B29" s="39">
        <f t="shared" ref="B29:G29" si="1">SUM(B5:B28)</f>
        <v>146036</v>
      </c>
      <c r="C29" s="39">
        <f t="shared" si="1"/>
        <v>256772</v>
      </c>
      <c r="D29" s="39">
        <f t="shared" si="1"/>
        <v>353574</v>
      </c>
      <c r="E29" s="39">
        <f t="shared" si="1"/>
        <v>792297</v>
      </c>
      <c r="F29" s="39">
        <f t="shared" si="1"/>
        <v>311156</v>
      </c>
      <c r="G29" s="39">
        <f t="shared" si="1"/>
        <v>1859835</v>
      </c>
    </row>
    <row r="30" spans="1:7" x14ac:dyDescent="0.2">
      <c r="B30" s="40"/>
      <c r="C30" s="40"/>
      <c r="D30" s="40"/>
      <c r="E30" s="40"/>
      <c r="F30" s="40"/>
      <c r="G30" s="40"/>
    </row>
    <row r="32" spans="1:7" x14ac:dyDescent="0.2">
      <c r="B32" s="29"/>
      <c r="C32" s="29"/>
      <c r="D32" s="29"/>
      <c r="E32" s="29"/>
      <c r="F32" s="29"/>
      <c r="G32" s="29"/>
    </row>
    <row r="33" spans="2:7" x14ac:dyDescent="0.2">
      <c r="B33" s="29"/>
      <c r="C33" s="29"/>
      <c r="D33" s="29"/>
      <c r="E33" s="29"/>
      <c r="F33" s="29"/>
      <c r="G33" s="29"/>
    </row>
    <row r="34" spans="2:7" x14ac:dyDescent="0.2">
      <c r="B34" s="29"/>
      <c r="C34" s="29"/>
      <c r="D34" s="29"/>
      <c r="E34" s="29"/>
      <c r="F34" s="29"/>
      <c r="G34" s="29"/>
    </row>
    <row r="35" spans="2:7" x14ac:dyDescent="0.2">
      <c r="B35" s="29"/>
      <c r="C35" s="29"/>
      <c r="D35" s="29"/>
      <c r="E35" s="29"/>
      <c r="F35" s="29"/>
      <c r="G35" s="29"/>
    </row>
    <row r="37" spans="2:7" x14ac:dyDescent="0.2">
      <c r="B37" s="29"/>
      <c r="C37" s="29"/>
      <c r="D37" s="29"/>
      <c r="E37" s="29"/>
      <c r="F37" s="29"/>
      <c r="G37" s="29"/>
    </row>
    <row r="38" spans="2:7" x14ac:dyDescent="0.2">
      <c r="B38" s="29"/>
      <c r="C38" s="29"/>
      <c r="D38" s="29"/>
      <c r="E38" s="29"/>
      <c r="F38" s="29"/>
      <c r="G38" s="29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 PS</vt:lpstr>
      <vt:lpstr>po PS i nositeli</vt:lpstr>
      <vt:lpstr>osnov i nositeli</vt:lpstr>
      <vt:lpstr>osnov i starosni grupi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Tulevska</dc:creator>
  <cp:lastModifiedBy>Elena Tulevska</cp:lastModifiedBy>
  <dcterms:created xsi:type="dcterms:W3CDTF">2022-07-18T13:51:25Z</dcterms:created>
  <dcterms:modified xsi:type="dcterms:W3CDTF">2022-07-18T13:55:44Z</dcterms:modified>
</cp:coreProperties>
</file>