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enat\Desktop\Godisen izvestaj 2024\Sektori\Osigureni lica\"/>
    </mc:Choice>
  </mc:AlternateContent>
  <xr:revisionPtr revIDLastSave="0" documentId="8_{276DDB10-6CDF-4A58-91F7-9F54B203A9BA}" xr6:coauthVersionLast="47" xr6:coauthVersionMax="47" xr10:uidLastSave="{00000000-0000-0000-0000-000000000000}"/>
  <bookViews>
    <workbookView xWindow="-120" yWindow="-120" windowWidth="29040" windowHeight="15720" xr2:uid="{D9AD2D52-FA3D-44A5-9A95-189962302FB4}"/>
  </bookViews>
  <sheets>
    <sheet name="po PS" sheetId="1" r:id="rId1"/>
    <sheet name="po PS i nositeli" sheetId="2" r:id="rId2"/>
    <sheet name="osnov i nositeli" sheetId="4" r:id="rId3"/>
    <sheet name="osnov i starosni grup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5" l="1"/>
  <c r="E33" i="5"/>
  <c r="D33" i="5"/>
  <c r="C33" i="5"/>
  <c r="B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F34" i="4"/>
  <c r="E34" i="4"/>
  <c r="C34" i="4"/>
  <c r="B34" i="4"/>
  <c r="G33" i="4"/>
  <c r="D33" i="4"/>
  <c r="G32" i="4"/>
  <c r="D32" i="4"/>
  <c r="G31" i="4"/>
  <c r="D31" i="4"/>
  <c r="H31" i="4" s="1"/>
  <c r="G30" i="4"/>
  <c r="D30" i="4"/>
  <c r="H30" i="4" s="1"/>
  <c r="G29" i="4"/>
  <c r="D29" i="4"/>
  <c r="H29" i="4" s="1"/>
  <c r="G28" i="4"/>
  <c r="D28" i="4"/>
  <c r="H28" i="4" s="1"/>
  <c r="G27" i="4"/>
  <c r="D27" i="4"/>
  <c r="H27" i="4" s="1"/>
  <c r="G26" i="4"/>
  <c r="D26" i="4"/>
  <c r="G25" i="4"/>
  <c r="D25" i="4"/>
  <c r="H25" i="4" s="1"/>
  <c r="G24" i="4"/>
  <c r="D24" i="4"/>
  <c r="H24" i="4" s="1"/>
  <c r="G23" i="4"/>
  <c r="D23" i="4"/>
  <c r="H23" i="4" s="1"/>
  <c r="G22" i="4"/>
  <c r="D22" i="4"/>
  <c r="G21" i="4"/>
  <c r="D21" i="4"/>
  <c r="G20" i="4"/>
  <c r="D20" i="4"/>
  <c r="G19" i="4"/>
  <c r="D19" i="4"/>
  <c r="H19" i="4" s="1"/>
  <c r="G18" i="4"/>
  <c r="H18" i="4" s="1"/>
  <c r="D18" i="4"/>
  <c r="G17" i="4"/>
  <c r="D17" i="4"/>
  <c r="G16" i="4"/>
  <c r="D16" i="4"/>
  <c r="H16" i="4" s="1"/>
  <c r="G15" i="4"/>
  <c r="D15" i="4"/>
  <c r="H15" i="4" s="1"/>
  <c r="G14" i="4"/>
  <c r="D14" i="4"/>
  <c r="H14" i="4" s="1"/>
  <c r="G13" i="4"/>
  <c r="D13" i="4"/>
  <c r="H13" i="4" s="1"/>
  <c r="G12" i="4"/>
  <c r="D12" i="4"/>
  <c r="H12" i="4" s="1"/>
  <c r="G11" i="4"/>
  <c r="D11" i="4"/>
  <c r="H11" i="4" s="1"/>
  <c r="G10" i="4"/>
  <c r="D10" i="4"/>
  <c r="G9" i="4"/>
  <c r="D9" i="4"/>
  <c r="H9" i="4" s="1"/>
  <c r="G8" i="4"/>
  <c r="D8" i="4"/>
  <c r="H8" i="4" s="1"/>
  <c r="G7" i="4"/>
  <c r="H7" i="4" s="1"/>
  <c r="D7" i="4"/>
  <c r="G6" i="4"/>
  <c r="D6" i="4"/>
  <c r="G35" i="2"/>
  <c r="F35" i="2"/>
  <c r="E35" i="2"/>
  <c r="D35" i="2"/>
  <c r="C35" i="2"/>
  <c r="B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5" i="2" s="1"/>
  <c r="B33" i="1"/>
  <c r="G33" i="5" l="1"/>
  <c r="H20" i="4"/>
  <c r="G34" i="4"/>
  <c r="H10" i="4"/>
  <c r="H22" i="4"/>
  <c r="H34" i="4" s="1"/>
  <c r="H33" i="4"/>
  <c r="H26" i="4"/>
  <c r="H6" i="4"/>
  <c r="H17" i="4"/>
  <c r="H21" i="4"/>
  <c r="H32" i="4"/>
  <c r="D34" i="4"/>
</calcChain>
</file>

<file path=xl/sharedStrings.xml><?xml version="1.0" encoding="utf-8"?>
<sst xmlns="http://schemas.openxmlformats.org/spreadsheetml/2006/main" count="154" uniqueCount="82">
  <si>
    <t>Декември (2024)</t>
  </si>
  <si>
    <t>БЕРОВО</t>
  </si>
  <si>
    <t>БИТОЛА</t>
  </si>
  <si>
    <t>БРОД</t>
  </si>
  <si>
    <t>ВАЛАНДОВО</t>
  </si>
  <si>
    <t>ВЕЛЕС</t>
  </si>
  <si>
    <t>ВИНИЦА</t>
  </si>
  <si>
    <t>ГЕВГЕЛИЈА</t>
  </si>
  <si>
    <t>ГОСТИВАР</t>
  </si>
  <si>
    <t>ДЕБАР</t>
  </si>
  <si>
    <t>ДЕЛЧЕВО</t>
  </si>
  <si>
    <t>ДЕМИР ХИСАР</t>
  </si>
  <si>
    <t>КАВАДАРЦИ</t>
  </si>
  <si>
    <t>КИЧЕВО</t>
  </si>
  <si>
    <t>КОЧАНИ</t>
  </si>
  <si>
    <t>КРАТОВО</t>
  </si>
  <si>
    <t>КРИВА ПАЛАНКА</t>
  </si>
  <si>
    <t>КРУШЕВО</t>
  </si>
  <si>
    <t>КУМАНОВО</t>
  </si>
  <si>
    <t>НЕГОТИНО</t>
  </si>
  <si>
    <t>ОХРИД</t>
  </si>
  <si>
    <t>ПРИЛЕП</t>
  </si>
  <si>
    <t>ПРОБИШТИП</t>
  </si>
  <si>
    <t>РАДОВИШ</t>
  </si>
  <si>
    <t>РЕСЕН</t>
  </si>
  <si>
    <t>СВЕТИ НИКОЛЕ</t>
  </si>
  <si>
    <t>СКОПЈЕ</t>
  </si>
  <si>
    <t>СТРУГА</t>
  </si>
  <si>
    <t>СТРУМИЦА</t>
  </si>
  <si>
    <t>ТЕТОВО</t>
  </si>
  <si>
    <t>ШТИП</t>
  </si>
  <si>
    <t>ПРЕГЛЕД</t>
  </si>
  <si>
    <t>Подрачна единица</t>
  </si>
  <si>
    <t>Пријава на носител</t>
  </si>
  <si>
    <t>Вкупно носители</t>
  </si>
  <si>
    <t>Пријава на член</t>
  </si>
  <si>
    <t>Вкупно членови</t>
  </si>
  <si>
    <t xml:space="preserve"> Вкупно</t>
  </si>
  <si>
    <t>Женски</t>
  </si>
  <si>
    <t>Машки</t>
  </si>
  <si>
    <t>од 0 до 6</t>
  </si>
  <si>
    <t>од 7 до 18</t>
  </si>
  <si>
    <t>од 19 до 34</t>
  </si>
  <si>
    <t>од 35 до 65</t>
  </si>
  <si>
    <t>постари од 65</t>
  </si>
  <si>
    <t xml:space="preserve">П Р Е Г Л Е Д </t>
  </si>
  <si>
    <t>на број на осигурени лица по основ на осигурување за м.ДЕКЕМВРИ 2024 година</t>
  </si>
  <si>
    <t>Основ на осигурување</t>
  </si>
  <si>
    <t>Број активни носители</t>
  </si>
  <si>
    <t>Број активни членови</t>
  </si>
  <si>
    <t>Декември (2024) - Број активни осигуреници</t>
  </si>
  <si>
    <t>(1) ЛИЦА СО ПЛАТА</t>
  </si>
  <si>
    <t>(2) ДРЖАВЈАНИ НА РМ НА СЛУЖБА КАЈ СТРАНСКИ РАБОТОДАВАЧИ</t>
  </si>
  <si>
    <t xml:space="preserve">(3) САМОВРАБОТЕНО ЛИЦЕ </t>
  </si>
  <si>
    <t>(4.1) ИНДИВИДУАЛЕН ЗЕМЈОДЕЛЕЦ ПО КАТАСТАР</t>
  </si>
  <si>
    <t>(4.2) ИНДИВИДУАЛЕН ЗЕМЈОДЕЛЕЦ - ПРЕКУ АГЕНЦИЈА ЗА НЕРАЗВИЕНИ ПОДРАЧЈА</t>
  </si>
  <si>
    <t>(5) ПРИПАДНИК НА МОНАШКИ И ДРУГИ ВЕРСКИ РЕДОВИ И ВЕРСКО СЛУЖБЕНО ЛИЦЕ</t>
  </si>
  <si>
    <t xml:space="preserve">(6) НЕВРАБОТЕНИ ЛИЦА ДОДЕКА ПРИМА ПАРИЧЕН НАДОМЕСТОК </t>
  </si>
  <si>
    <t xml:space="preserve">(7) ДРЖАВ.НА Р.М. ВРАБОТЕНИ ВО СТРАНСТВО -  ЗА НИВНИТЕ ЧЛЕНОВИ </t>
  </si>
  <si>
    <t>(8) ПЕНЗИОНЕРИ КОИ ПРИМААТ ПЕНЗИЈА ОД РМ</t>
  </si>
  <si>
    <t>(9.1) СТРАНСКИ ПЕНЗИОНЕРИ ОД ЗЕМЈИ СО КОИ НЕМАМЕ КОНВЕНЦИЈА</t>
  </si>
  <si>
    <t>(9.2) СТРАНСКИ ПЕНЗИОНЕРИ ОД ЗЕМЈИ СО КОИ ИМАМЕ КОНВЕНЦИЈА</t>
  </si>
  <si>
    <t>(10) ЛИЦА КОРИСНИЦИ НА СОЦИЈАЛНА ЗАШТИТА</t>
  </si>
  <si>
    <t>(11) СТРАНЕЦ ВРАБОТЕН ВО  РМ  ВО СТРАНСКА ФИРМА</t>
  </si>
  <si>
    <t>(12) СТРАНЦИ НА ШКОЛУВАЊЕ ВО РМ</t>
  </si>
  <si>
    <t>(13) ЛИЦА ВО ЗАТВ.,ПРИТВ.,ВОСПИТ ПОПРАВ</t>
  </si>
  <si>
    <t>(14) УЧЕСНИЦИ ВО НОБ</t>
  </si>
  <si>
    <t>(15.1) НЕОСИГУРАНО ПО НИТУ ЕДЕН ОСНОВ - член 5 став 2 без изјава</t>
  </si>
  <si>
    <t>(15.2) НЕОСИГУРАНО ПО НИТУ ЕДЕН ОСНОВ - 10-б ИОП2</t>
  </si>
  <si>
    <t>(16) ЧЛЕН 32 ПО ПРОГРАМИ ОД ЗАКОНОТ ЗА ЗДРАВСТВЕНА ЗАШТИТА</t>
  </si>
  <si>
    <t>(17) ОСИГУРАНИ ПО КОНВЕНЦИЈА</t>
  </si>
  <si>
    <t>(99.1) НЕОСИГУРАНО ПО НИТУ ЕДЕН ОСНОВ - 10-а ИОП1 а</t>
  </si>
  <si>
    <t>(99.2) НЕОСИГУРАНО ПО НИТУ ЕДЕН ОСНОВ - 10-а-ИОП1 б</t>
  </si>
  <si>
    <t>(12) ЧЛЕНОВИ НА СЕМЕЈСТВА ВРАБОТЕНИ ВО АРМ</t>
  </si>
  <si>
    <t>(2) ЛИЦА ИЗБРАНИ НА ЈАВНА ФУНКЦИЈА</t>
  </si>
  <si>
    <t>(55) ТРГОВЕЦ ПОЕДИНИЦ</t>
  </si>
  <si>
    <t>(1.1) РАБОТЕН ОДНОС НА КУЌНИ ПОМОШНИЦИ</t>
  </si>
  <si>
    <t>(99.3) НЕПЛАТЕНО РОДИТЕЛСКО ОТСУСТВО</t>
  </si>
  <si>
    <t>(1.2) ДОГОВОР НА ДЕЛО/АВТОРСКИ ДОГОВОРИ</t>
  </si>
  <si>
    <t>ПРЕГЛЕД 
на број на осигурени лица по ПС на ФЗОРСМ за
 м. ДЕКЕМВРИ 2024 година</t>
  </si>
  <si>
    <t>ВКУПНО</t>
  </si>
  <si>
    <t>на број на осигурени лица по ПС на ФЗОРСМ според основ на осигурување (лични и членови на семејства) за м. ДЕКЕМВРИ 2024 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</si>
</sst>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6" formatCode="_-* #,##0\ _д_е_н_._-;\-* #,##0\ _д_е_н_._-;_-* &quot;-&quot;??\ _д_е_н_._-;_-@_-"/>
    <numFmt numFmtId="167" formatCode="#,##0_ ;\-#,##0\ "/>
  </numFmts>
  <fonts count="14" x14ac:knownFonts="1">
    <font>
      <sz val="10"/>
      <name val="Arial"/>
      <charset val="204"/>
    </font>
    <font>
      <sz val="10"/>
      <name val="Arial"/>
      <charset val="204"/>
    </font>
    <font>
      <sz val="9"/>
      <color theme="1"/>
      <name val="Aptos Narrow"/>
      <family val="2"/>
      <charset val="204"/>
      <scheme val="minor"/>
    </font>
    <font>
      <sz val="9"/>
      <name val="Aptos Narrow"/>
      <family val="2"/>
      <charset val="204"/>
      <scheme val="minor"/>
    </font>
    <font>
      <sz val="10"/>
      <name val="Arial"/>
      <family val="2"/>
      <charset val="204"/>
    </font>
    <font>
      <b/>
      <sz val="8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sz val="8"/>
      <color theme="1"/>
      <name val="Aptos Narrow"/>
      <family val="2"/>
      <charset val="204"/>
      <scheme val="minor"/>
    </font>
    <font>
      <sz val="8"/>
      <color rgb="FFFF0000"/>
      <name val="Aptos Narrow"/>
      <family val="2"/>
      <charset val="204"/>
      <scheme val="minor"/>
    </font>
    <font>
      <b/>
      <sz val="9"/>
      <color theme="1"/>
      <name val="Aptos Narrow"/>
      <family val="2"/>
      <charset val="204"/>
      <scheme val="minor"/>
    </font>
    <font>
      <b/>
      <sz val="9"/>
      <name val="Aptos Narrow"/>
      <family val="2"/>
      <charset val="204"/>
      <scheme val="minor"/>
    </font>
    <font>
      <b/>
      <sz val="8"/>
      <name val="Aptos Narrow"/>
      <family val="2"/>
      <scheme val="minor"/>
    </font>
    <font>
      <b/>
      <sz val="10"/>
      <name val="Aptos Narrow"/>
      <family val="2"/>
      <charset val="204"/>
      <scheme val="minor"/>
    </font>
    <font>
      <b/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4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164" fontId="2" fillId="0" borderId="0" xfId="1" applyNumberFormat="1" applyFont="1"/>
    <xf numFmtId="164" fontId="2" fillId="0" borderId="0" xfId="0" applyNumberFormat="1" applyFont="1"/>
    <xf numFmtId="0" fontId="5" fillId="0" borderId="0" xfId="2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3" fontId="8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9" fillId="3" borderId="1" xfId="0" applyFont="1" applyFill="1" applyBorder="1"/>
    <xf numFmtId="3" fontId="9" fillId="3" borderId="1" xfId="0" applyNumberFormat="1" applyFont="1" applyFill="1" applyBorder="1"/>
    <xf numFmtId="166" fontId="9" fillId="3" borderId="1" xfId="1" applyNumberFormat="1" applyFont="1" applyFill="1" applyBorder="1" applyAlignment="1">
      <alignment horizontal="center" vertical="center" wrapText="1"/>
    </xf>
    <xf numFmtId="166" fontId="9" fillId="3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left"/>
    </xf>
    <xf numFmtId="167" fontId="3" fillId="0" borderId="1" xfId="1" applyNumberFormat="1" applyFont="1" applyBorder="1" applyAlignment="1">
      <alignment horizontal="right" vertical="center"/>
    </xf>
    <xf numFmtId="167" fontId="3" fillId="4" borderId="1" xfId="1" applyNumberFormat="1" applyFont="1" applyFill="1" applyBorder="1" applyAlignment="1">
      <alignment horizontal="right" vertical="center"/>
    </xf>
    <xf numFmtId="167" fontId="10" fillId="3" borderId="1" xfId="1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/>
    </xf>
    <xf numFmtId="3" fontId="9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/>
  </cellXfs>
  <cellStyles count="4">
    <cellStyle name="Comma" xfId="1" builtinId="3"/>
    <cellStyle name="Normal" xfId="0" builtinId="0"/>
    <cellStyle name="Normal 2 2 2" xfId="3" xr:uid="{4FDF982A-8AFF-4F2A-AB77-5E92D3A710CF}"/>
    <cellStyle name="Normal 2 7" xfId="2" xr:uid="{1A00AB1D-FD8B-4FA1-9F95-F67E5B479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EE0F-554C-4D0C-9DEE-7FED122E5DCA}">
  <dimension ref="A1:F33"/>
  <sheetViews>
    <sheetView tabSelected="1" workbookViewId="0">
      <selection activeCell="G39" sqref="G39"/>
    </sheetView>
  </sheetViews>
  <sheetFormatPr defaultColWidth="9.140625" defaultRowHeight="12" x14ac:dyDescent="0.2"/>
  <cols>
    <col min="1" max="1" width="20.140625" style="1" customWidth="1"/>
    <col min="2" max="2" width="20.5703125" style="2" customWidth="1"/>
    <col min="3" max="3" width="9.85546875" style="1" bestFit="1" customWidth="1"/>
    <col min="4" max="6" width="9.140625" style="2"/>
    <col min="7" max="16384" width="9.140625" style="1"/>
  </cols>
  <sheetData>
    <row r="1" spans="1:3" ht="12.75" customHeight="1" x14ac:dyDescent="0.2">
      <c r="A1" s="24" t="s">
        <v>79</v>
      </c>
      <c r="B1" s="24"/>
    </row>
    <row r="2" spans="1:3" s="2" customFormat="1" ht="30.75" customHeight="1" x14ac:dyDescent="0.2">
      <c r="A2" s="24"/>
      <c r="B2" s="24"/>
      <c r="C2" s="1"/>
    </row>
    <row r="3" spans="1:3" s="2" customFormat="1" x14ac:dyDescent="0.2">
      <c r="A3" s="3" t="s">
        <v>1</v>
      </c>
      <c r="B3" s="25">
        <v>14112</v>
      </c>
      <c r="C3" s="4"/>
    </row>
    <row r="4" spans="1:3" s="2" customFormat="1" x14ac:dyDescent="0.2">
      <c r="A4" s="3" t="s">
        <v>2</v>
      </c>
      <c r="B4" s="25">
        <v>91733</v>
      </c>
      <c r="C4" s="4"/>
    </row>
    <row r="5" spans="1:3" s="2" customFormat="1" x14ac:dyDescent="0.2">
      <c r="A5" s="3" t="s">
        <v>3</v>
      </c>
      <c r="B5" s="25">
        <v>7133</v>
      </c>
      <c r="C5" s="4"/>
    </row>
    <row r="6" spans="1:3" s="2" customFormat="1" x14ac:dyDescent="0.2">
      <c r="A6" s="3" t="s">
        <v>4</v>
      </c>
      <c r="B6" s="25">
        <v>9788</v>
      </c>
      <c r="C6" s="4"/>
    </row>
    <row r="7" spans="1:3" s="2" customFormat="1" x14ac:dyDescent="0.2">
      <c r="A7" s="3" t="s">
        <v>5</v>
      </c>
      <c r="B7" s="25">
        <v>56027</v>
      </c>
      <c r="C7" s="4"/>
    </row>
    <row r="8" spans="1:3" s="2" customFormat="1" x14ac:dyDescent="0.2">
      <c r="A8" s="3" t="s">
        <v>6</v>
      </c>
      <c r="B8" s="25">
        <v>14987</v>
      </c>
      <c r="C8" s="4"/>
    </row>
    <row r="9" spans="1:3" s="2" customFormat="1" x14ac:dyDescent="0.2">
      <c r="A9" s="3" t="s">
        <v>7</v>
      </c>
      <c r="B9" s="25">
        <v>29190</v>
      </c>
      <c r="C9" s="4"/>
    </row>
    <row r="10" spans="1:3" s="2" customFormat="1" x14ac:dyDescent="0.2">
      <c r="A10" s="3" t="s">
        <v>8</v>
      </c>
      <c r="B10" s="25">
        <v>87560</v>
      </c>
      <c r="C10" s="4"/>
    </row>
    <row r="11" spans="1:3" s="2" customFormat="1" x14ac:dyDescent="0.2">
      <c r="A11" s="3" t="s">
        <v>9</v>
      </c>
      <c r="B11" s="25">
        <v>20829</v>
      </c>
      <c r="C11" s="4"/>
    </row>
    <row r="12" spans="1:3" s="2" customFormat="1" x14ac:dyDescent="0.2">
      <c r="A12" s="3" t="s">
        <v>10</v>
      </c>
      <c r="B12" s="25">
        <v>20152</v>
      </c>
      <c r="C12" s="4"/>
    </row>
    <row r="13" spans="1:3" s="2" customFormat="1" x14ac:dyDescent="0.2">
      <c r="A13" s="3" t="s">
        <v>11</v>
      </c>
      <c r="B13" s="25">
        <v>6242</v>
      </c>
      <c r="C13" s="4"/>
    </row>
    <row r="14" spans="1:3" s="2" customFormat="1" x14ac:dyDescent="0.2">
      <c r="A14" s="3" t="s">
        <v>12</v>
      </c>
      <c r="B14" s="25">
        <v>42088</v>
      </c>
      <c r="C14" s="4"/>
    </row>
    <row r="15" spans="1:3" s="2" customFormat="1" x14ac:dyDescent="0.2">
      <c r="A15" s="3" t="s">
        <v>13</v>
      </c>
      <c r="B15" s="25">
        <v>42191</v>
      </c>
      <c r="C15" s="4"/>
    </row>
    <row r="16" spans="1:3" s="2" customFormat="1" x14ac:dyDescent="0.2">
      <c r="A16" s="3" t="s">
        <v>14</v>
      </c>
      <c r="B16" s="25">
        <v>36897</v>
      </c>
      <c r="C16" s="4"/>
    </row>
    <row r="17" spans="1:3" s="2" customFormat="1" x14ac:dyDescent="0.2">
      <c r="A17" s="3" t="s">
        <v>15</v>
      </c>
      <c r="B17" s="25">
        <v>6778</v>
      </c>
      <c r="C17" s="4"/>
    </row>
    <row r="18" spans="1:3" s="2" customFormat="1" x14ac:dyDescent="0.2">
      <c r="A18" s="3" t="s">
        <v>16</v>
      </c>
      <c r="B18" s="25">
        <v>19784</v>
      </c>
      <c r="C18" s="4"/>
    </row>
    <row r="19" spans="1:3" s="2" customFormat="1" x14ac:dyDescent="0.2">
      <c r="A19" s="3" t="s">
        <v>17</v>
      </c>
      <c r="B19" s="25">
        <v>8504</v>
      </c>
      <c r="C19" s="4"/>
    </row>
    <row r="20" spans="1:3" s="2" customFormat="1" x14ac:dyDescent="0.2">
      <c r="A20" s="3" t="s">
        <v>18</v>
      </c>
      <c r="B20" s="25">
        <v>121248</v>
      </c>
      <c r="C20" s="4"/>
    </row>
    <row r="21" spans="1:3" s="2" customFormat="1" x14ac:dyDescent="0.2">
      <c r="A21" s="3" t="s">
        <v>19</v>
      </c>
      <c r="B21" s="25">
        <v>19044</v>
      </c>
      <c r="C21" s="4"/>
    </row>
    <row r="22" spans="1:3" s="2" customFormat="1" x14ac:dyDescent="0.2">
      <c r="A22" s="3" t="s">
        <v>20</v>
      </c>
      <c r="B22" s="25">
        <v>55701</v>
      </c>
      <c r="C22" s="4"/>
    </row>
    <row r="23" spans="1:3" s="2" customFormat="1" x14ac:dyDescent="0.2">
      <c r="A23" s="3" t="s">
        <v>21</v>
      </c>
      <c r="B23" s="25">
        <v>81298</v>
      </c>
      <c r="C23" s="4"/>
    </row>
    <row r="24" spans="1:3" s="2" customFormat="1" x14ac:dyDescent="0.2">
      <c r="A24" s="3" t="s">
        <v>22</v>
      </c>
      <c r="B24" s="25">
        <v>12707</v>
      </c>
      <c r="C24" s="4"/>
    </row>
    <row r="25" spans="1:3" s="2" customFormat="1" x14ac:dyDescent="0.2">
      <c r="A25" s="3" t="s">
        <v>23</v>
      </c>
      <c r="B25" s="25">
        <v>25490</v>
      </c>
      <c r="C25" s="4"/>
    </row>
    <row r="26" spans="1:3" s="2" customFormat="1" x14ac:dyDescent="0.2">
      <c r="A26" s="3" t="s">
        <v>24</v>
      </c>
      <c r="B26" s="25">
        <v>15486</v>
      </c>
      <c r="C26" s="4"/>
    </row>
    <row r="27" spans="1:3" s="2" customFormat="1" x14ac:dyDescent="0.2">
      <c r="A27" s="3" t="s">
        <v>25</v>
      </c>
      <c r="B27" s="25">
        <v>15750</v>
      </c>
      <c r="C27" s="4"/>
    </row>
    <row r="28" spans="1:3" s="2" customFormat="1" x14ac:dyDescent="0.2">
      <c r="A28" s="3" t="s">
        <v>26</v>
      </c>
      <c r="B28" s="25">
        <v>626836</v>
      </c>
      <c r="C28" s="4"/>
    </row>
    <row r="29" spans="1:3" s="2" customFormat="1" x14ac:dyDescent="0.2">
      <c r="A29" s="3" t="s">
        <v>27</v>
      </c>
      <c r="B29" s="25">
        <v>52081</v>
      </c>
      <c r="C29" s="4"/>
    </row>
    <row r="30" spans="1:3" s="2" customFormat="1" x14ac:dyDescent="0.2">
      <c r="A30" s="3" t="s">
        <v>28</v>
      </c>
      <c r="B30" s="25">
        <v>79692</v>
      </c>
      <c r="C30" s="4"/>
    </row>
    <row r="31" spans="1:3" s="2" customFormat="1" x14ac:dyDescent="0.2">
      <c r="A31" s="3" t="s">
        <v>29</v>
      </c>
      <c r="B31" s="25">
        <v>170028</v>
      </c>
      <c r="C31" s="4"/>
    </row>
    <row r="32" spans="1:3" s="2" customFormat="1" x14ac:dyDescent="0.2">
      <c r="A32" s="3" t="s">
        <v>30</v>
      </c>
      <c r="B32" s="25">
        <v>50181</v>
      </c>
      <c r="C32" s="4"/>
    </row>
    <row r="33" spans="1:5" s="2" customFormat="1" x14ac:dyDescent="0.2">
      <c r="A33" s="26" t="s">
        <v>80</v>
      </c>
      <c r="B33" s="27">
        <f>SUM(B3:B32)</f>
        <v>1839537</v>
      </c>
      <c r="C33" s="5"/>
      <c r="D33" s="5"/>
      <c r="E33" s="5"/>
    </row>
  </sheetData>
  <mergeCells count="1">
    <mergeCell ref="A1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6DD1A-C750-44F2-859B-B1E7DB184AEB}">
  <dimension ref="A1:O39"/>
  <sheetViews>
    <sheetView workbookViewId="0">
      <selection activeCell="K23" sqref="K23"/>
    </sheetView>
  </sheetViews>
  <sheetFormatPr defaultColWidth="9.140625" defaultRowHeight="11.25" x14ac:dyDescent="0.2"/>
  <cols>
    <col min="1" max="1" width="18.140625" style="10" customWidth="1"/>
    <col min="2" max="8" width="12.140625" style="7" customWidth="1"/>
    <col min="9" max="16384" width="9.140625" style="7"/>
  </cols>
  <sheetData>
    <row r="1" spans="1:15" ht="12" x14ac:dyDescent="0.2">
      <c r="A1" s="39" t="s">
        <v>31</v>
      </c>
      <c r="B1" s="39"/>
      <c r="C1" s="39"/>
      <c r="D1" s="39"/>
      <c r="E1" s="39"/>
      <c r="F1" s="39"/>
      <c r="G1" s="39"/>
      <c r="H1" s="39"/>
      <c r="I1" s="6"/>
    </row>
    <row r="2" spans="1:15" ht="33.75" customHeight="1" x14ac:dyDescent="0.2">
      <c r="A2" s="38" t="s">
        <v>81</v>
      </c>
      <c r="B2" s="38"/>
      <c r="C2" s="38"/>
      <c r="D2" s="38"/>
      <c r="E2" s="38"/>
      <c r="F2" s="38"/>
      <c r="G2" s="38"/>
      <c r="H2" s="38"/>
      <c r="I2" s="6"/>
    </row>
    <row r="3" spans="1:15" ht="11.25" customHeight="1" x14ac:dyDescent="0.2">
      <c r="A3" s="28" t="s">
        <v>32</v>
      </c>
      <c r="B3" s="28" t="s">
        <v>33</v>
      </c>
      <c r="C3" s="28"/>
      <c r="D3" s="28" t="s">
        <v>34</v>
      </c>
      <c r="E3" s="28" t="s">
        <v>35</v>
      </c>
      <c r="F3" s="28"/>
      <c r="G3" s="28" t="s">
        <v>36</v>
      </c>
      <c r="H3" s="28" t="s">
        <v>37</v>
      </c>
    </row>
    <row r="4" spans="1:15" ht="12" x14ac:dyDescent="0.2">
      <c r="A4" s="28"/>
      <c r="B4" s="29" t="s">
        <v>38</v>
      </c>
      <c r="C4" s="29" t="s">
        <v>39</v>
      </c>
      <c r="D4" s="28"/>
      <c r="E4" s="29" t="s">
        <v>38</v>
      </c>
      <c r="F4" s="29" t="s">
        <v>39</v>
      </c>
      <c r="G4" s="28"/>
      <c r="H4" s="28"/>
    </row>
    <row r="5" spans="1:15" ht="12" customHeight="1" x14ac:dyDescent="0.2">
      <c r="A5" s="30" t="s">
        <v>1</v>
      </c>
      <c r="B5" s="31">
        <v>5038</v>
      </c>
      <c r="C5" s="31">
        <v>5388</v>
      </c>
      <c r="D5" s="32">
        <v>10426</v>
      </c>
      <c r="E5" s="31">
        <v>2196</v>
      </c>
      <c r="F5" s="31">
        <v>1490</v>
      </c>
      <c r="G5" s="32">
        <v>3686</v>
      </c>
      <c r="H5" s="33">
        <f>SUM(D5,G5)</f>
        <v>14112</v>
      </c>
      <c r="J5" s="8"/>
      <c r="K5" s="8"/>
      <c r="L5" s="8"/>
      <c r="M5" s="8"/>
      <c r="N5" s="8"/>
      <c r="O5" s="8"/>
    </row>
    <row r="6" spans="1:15" ht="12" customHeight="1" x14ac:dyDescent="0.2">
      <c r="A6" s="30" t="s">
        <v>2</v>
      </c>
      <c r="B6" s="31">
        <v>32300</v>
      </c>
      <c r="C6" s="31">
        <v>34244</v>
      </c>
      <c r="D6" s="32">
        <v>66544</v>
      </c>
      <c r="E6" s="31">
        <v>14547</v>
      </c>
      <c r="F6" s="31">
        <v>10642</v>
      </c>
      <c r="G6" s="32">
        <v>25189</v>
      </c>
      <c r="H6" s="33">
        <f t="shared" ref="H6:H34" si="0">SUM(D6,G6)</f>
        <v>91733</v>
      </c>
      <c r="J6" s="8"/>
      <c r="K6" s="8"/>
      <c r="L6" s="8"/>
      <c r="M6" s="8"/>
      <c r="N6" s="8"/>
      <c r="O6" s="8"/>
    </row>
    <row r="7" spans="1:15" ht="12" customHeight="1" x14ac:dyDescent="0.2">
      <c r="A7" s="30" t="s">
        <v>3</v>
      </c>
      <c r="B7" s="31">
        <v>1955</v>
      </c>
      <c r="C7" s="31">
        <v>2749</v>
      </c>
      <c r="D7" s="32">
        <v>4704</v>
      </c>
      <c r="E7" s="31">
        <v>1636</v>
      </c>
      <c r="F7" s="31">
        <v>793</v>
      </c>
      <c r="G7" s="32">
        <v>2429</v>
      </c>
      <c r="H7" s="33">
        <f t="shared" si="0"/>
        <v>7133</v>
      </c>
      <c r="J7" s="8"/>
      <c r="K7" s="8"/>
      <c r="L7" s="8"/>
      <c r="M7" s="8"/>
      <c r="N7" s="8"/>
      <c r="O7" s="8"/>
    </row>
    <row r="8" spans="1:15" ht="12" customHeight="1" x14ac:dyDescent="0.2">
      <c r="A8" s="30" t="s">
        <v>4</v>
      </c>
      <c r="B8" s="31">
        <v>3133</v>
      </c>
      <c r="C8" s="31">
        <v>3603</v>
      </c>
      <c r="D8" s="32">
        <v>6736</v>
      </c>
      <c r="E8" s="31">
        <v>1814</v>
      </c>
      <c r="F8" s="31">
        <v>1238</v>
      </c>
      <c r="G8" s="32">
        <v>3052</v>
      </c>
      <c r="H8" s="33">
        <f t="shared" si="0"/>
        <v>9788</v>
      </c>
      <c r="J8" s="8"/>
      <c r="K8" s="8"/>
      <c r="L8" s="8"/>
      <c r="M8" s="8"/>
      <c r="N8" s="8"/>
      <c r="O8" s="8"/>
    </row>
    <row r="9" spans="1:15" ht="12" customHeight="1" x14ac:dyDescent="0.2">
      <c r="A9" s="30" t="s">
        <v>5</v>
      </c>
      <c r="B9" s="31">
        <v>18090</v>
      </c>
      <c r="C9" s="31">
        <v>19480</v>
      </c>
      <c r="D9" s="32">
        <v>37570</v>
      </c>
      <c r="E9" s="31">
        <v>10436</v>
      </c>
      <c r="F9" s="31">
        <v>8021</v>
      </c>
      <c r="G9" s="32">
        <v>18457</v>
      </c>
      <c r="H9" s="33">
        <f t="shared" si="0"/>
        <v>56027</v>
      </c>
      <c r="J9" s="8"/>
      <c r="K9" s="8"/>
      <c r="L9" s="8"/>
      <c r="M9" s="8"/>
      <c r="N9" s="8"/>
      <c r="O9" s="8"/>
    </row>
    <row r="10" spans="1:15" ht="12" customHeight="1" x14ac:dyDescent="0.2">
      <c r="A10" s="30" t="s">
        <v>6</v>
      </c>
      <c r="B10" s="31">
        <v>5080</v>
      </c>
      <c r="C10" s="31">
        <v>5250</v>
      </c>
      <c r="D10" s="32">
        <v>10330</v>
      </c>
      <c r="E10" s="31">
        <v>2522</v>
      </c>
      <c r="F10" s="31">
        <v>2135</v>
      </c>
      <c r="G10" s="32">
        <v>4657</v>
      </c>
      <c r="H10" s="33">
        <f t="shared" si="0"/>
        <v>14987</v>
      </c>
      <c r="J10" s="8"/>
      <c r="K10" s="8"/>
      <c r="L10" s="8"/>
      <c r="M10" s="8"/>
      <c r="N10" s="8"/>
      <c r="O10" s="8"/>
    </row>
    <row r="11" spans="1:15" ht="12" customHeight="1" x14ac:dyDescent="0.2">
      <c r="A11" s="30" t="s">
        <v>7</v>
      </c>
      <c r="B11" s="31">
        <v>10648</v>
      </c>
      <c r="C11" s="31">
        <v>10828</v>
      </c>
      <c r="D11" s="32">
        <v>21476</v>
      </c>
      <c r="E11" s="31">
        <v>4399</v>
      </c>
      <c r="F11" s="31">
        <v>3315</v>
      </c>
      <c r="G11" s="32">
        <v>7714</v>
      </c>
      <c r="H11" s="33">
        <f t="shared" si="0"/>
        <v>29190</v>
      </c>
      <c r="J11" s="8"/>
      <c r="K11" s="8"/>
      <c r="L11" s="8"/>
      <c r="M11" s="8"/>
      <c r="N11" s="8"/>
      <c r="O11" s="8"/>
    </row>
    <row r="12" spans="1:15" ht="12" customHeight="1" x14ac:dyDescent="0.2">
      <c r="A12" s="30" t="s">
        <v>8</v>
      </c>
      <c r="B12" s="31">
        <v>18783</v>
      </c>
      <c r="C12" s="31">
        <v>32302</v>
      </c>
      <c r="D12" s="32">
        <v>51085</v>
      </c>
      <c r="E12" s="31">
        <v>26224</v>
      </c>
      <c r="F12" s="31">
        <v>10251</v>
      </c>
      <c r="G12" s="32">
        <v>36475</v>
      </c>
      <c r="H12" s="33">
        <f t="shared" si="0"/>
        <v>87560</v>
      </c>
      <c r="J12" s="8"/>
      <c r="K12" s="8"/>
      <c r="L12" s="8"/>
      <c r="M12" s="8"/>
      <c r="N12" s="8"/>
      <c r="O12" s="8"/>
    </row>
    <row r="13" spans="1:15" ht="12" customHeight="1" x14ac:dyDescent="0.2">
      <c r="A13" s="30" t="s">
        <v>9</v>
      </c>
      <c r="B13" s="31">
        <v>4207</v>
      </c>
      <c r="C13" s="31">
        <v>7339</v>
      </c>
      <c r="D13" s="32">
        <v>11546</v>
      </c>
      <c r="E13" s="31">
        <v>6329</v>
      </c>
      <c r="F13" s="31">
        <v>2954</v>
      </c>
      <c r="G13" s="32">
        <v>9283</v>
      </c>
      <c r="H13" s="33">
        <f t="shared" si="0"/>
        <v>20829</v>
      </c>
      <c r="J13" s="8"/>
      <c r="K13" s="8"/>
      <c r="L13" s="8"/>
      <c r="M13" s="8"/>
      <c r="N13" s="8"/>
      <c r="O13" s="8"/>
    </row>
    <row r="14" spans="1:15" ht="12" customHeight="1" x14ac:dyDescent="0.2">
      <c r="A14" s="30" t="s">
        <v>10</v>
      </c>
      <c r="B14" s="31">
        <v>6916</v>
      </c>
      <c r="C14" s="31">
        <v>7570</v>
      </c>
      <c r="D14" s="32">
        <v>14486</v>
      </c>
      <c r="E14" s="31">
        <v>3229</v>
      </c>
      <c r="F14" s="31">
        <v>2437</v>
      </c>
      <c r="G14" s="32">
        <v>5666</v>
      </c>
      <c r="H14" s="33">
        <f t="shared" si="0"/>
        <v>20152</v>
      </c>
      <c r="J14" s="8"/>
      <c r="K14" s="8"/>
      <c r="L14" s="8"/>
      <c r="M14" s="8"/>
      <c r="N14" s="8"/>
      <c r="O14" s="8"/>
    </row>
    <row r="15" spans="1:15" ht="12" customHeight="1" x14ac:dyDescent="0.2">
      <c r="A15" s="30" t="s">
        <v>11</v>
      </c>
      <c r="B15" s="31">
        <v>2075</v>
      </c>
      <c r="C15" s="31">
        <v>2465</v>
      </c>
      <c r="D15" s="32">
        <v>4540</v>
      </c>
      <c r="E15" s="31">
        <v>1054</v>
      </c>
      <c r="F15" s="31">
        <v>648</v>
      </c>
      <c r="G15" s="32">
        <v>1702</v>
      </c>
      <c r="H15" s="33">
        <f t="shared" si="0"/>
        <v>6242</v>
      </c>
      <c r="J15" s="8"/>
      <c r="K15" s="8"/>
      <c r="L15" s="8"/>
      <c r="M15" s="8"/>
      <c r="N15" s="8"/>
      <c r="O15" s="8"/>
    </row>
    <row r="16" spans="1:15" ht="12" customHeight="1" x14ac:dyDescent="0.2">
      <c r="A16" s="30" t="s">
        <v>12</v>
      </c>
      <c r="B16" s="31">
        <v>14014</v>
      </c>
      <c r="C16" s="31">
        <v>15471</v>
      </c>
      <c r="D16" s="32">
        <v>29485</v>
      </c>
      <c r="E16" s="31">
        <v>7263</v>
      </c>
      <c r="F16" s="31">
        <v>5340</v>
      </c>
      <c r="G16" s="32">
        <v>12603</v>
      </c>
      <c r="H16" s="33">
        <f t="shared" si="0"/>
        <v>42088</v>
      </c>
      <c r="J16" s="8"/>
      <c r="K16" s="8"/>
      <c r="L16" s="8"/>
      <c r="M16" s="8"/>
      <c r="N16" s="8"/>
      <c r="O16" s="8"/>
    </row>
    <row r="17" spans="1:15" ht="12" customHeight="1" x14ac:dyDescent="0.2">
      <c r="A17" s="30" t="s">
        <v>13</v>
      </c>
      <c r="B17" s="31">
        <v>11671</v>
      </c>
      <c r="C17" s="31">
        <v>15357</v>
      </c>
      <c r="D17" s="32">
        <v>27028</v>
      </c>
      <c r="E17" s="31">
        <v>9476</v>
      </c>
      <c r="F17" s="31">
        <v>5687</v>
      </c>
      <c r="G17" s="32">
        <v>15163</v>
      </c>
      <c r="H17" s="33">
        <f t="shared" si="0"/>
        <v>42191</v>
      </c>
      <c r="J17" s="8"/>
      <c r="K17" s="8"/>
      <c r="L17" s="8"/>
      <c r="M17" s="8"/>
      <c r="N17" s="8"/>
      <c r="O17" s="8"/>
    </row>
    <row r="18" spans="1:15" ht="12" customHeight="1" x14ac:dyDescent="0.2">
      <c r="A18" s="30" t="s">
        <v>14</v>
      </c>
      <c r="B18" s="31">
        <v>12716</v>
      </c>
      <c r="C18" s="31">
        <v>13487</v>
      </c>
      <c r="D18" s="32">
        <v>26203</v>
      </c>
      <c r="E18" s="31">
        <v>6108</v>
      </c>
      <c r="F18" s="31">
        <v>4586</v>
      </c>
      <c r="G18" s="32">
        <v>10694</v>
      </c>
      <c r="H18" s="33">
        <f t="shared" si="0"/>
        <v>36897</v>
      </c>
      <c r="J18" s="8"/>
      <c r="K18" s="8"/>
      <c r="L18" s="8"/>
      <c r="M18" s="8"/>
      <c r="N18" s="8"/>
      <c r="O18" s="8"/>
    </row>
    <row r="19" spans="1:15" ht="12" customHeight="1" x14ac:dyDescent="0.2">
      <c r="A19" s="30" t="s">
        <v>15</v>
      </c>
      <c r="B19" s="31">
        <v>2399</v>
      </c>
      <c r="C19" s="31">
        <v>2720</v>
      </c>
      <c r="D19" s="32">
        <v>5119</v>
      </c>
      <c r="E19" s="31">
        <v>979</v>
      </c>
      <c r="F19" s="31">
        <v>680</v>
      </c>
      <c r="G19" s="32">
        <v>1659</v>
      </c>
      <c r="H19" s="33">
        <f t="shared" si="0"/>
        <v>6778</v>
      </c>
      <c r="J19" s="8"/>
      <c r="K19" s="8"/>
      <c r="L19" s="8"/>
      <c r="M19" s="8"/>
      <c r="N19" s="8"/>
      <c r="O19" s="8"/>
    </row>
    <row r="20" spans="1:15" ht="12" customHeight="1" x14ac:dyDescent="0.2">
      <c r="A20" s="30" t="s">
        <v>16</v>
      </c>
      <c r="B20" s="31">
        <v>6533</v>
      </c>
      <c r="C20" s="31">
        <v>7416</v>
      </c>
      <c r="D20" s="32">
        <v>13949</v>
      </c>
      <c r="E20" s="31">
        <v>3443</v>
      </c>
      <c r="F20" s="31">
        <v>2392</v>
      </c>
      <c r="G20" s="32">
        <v>5835</v>
      </c>
      <c r="H20" s="33">
        <f t="shared" si="0"/>
        <v>19784</v>
      </c>
      <c r="J20" s="8"/>
      <c r="K20" s="8"/>
      <c r="L20" s="8"/>
      <c r="M20" s="8"/>
      <c r="N20" s="8"/>
      <c r="O20" s="8"/>
    </row>
    <row r="21" spans="1:15" ht="12" customHeight="1" x14ac:dyDescent="0.2">
      <c r="A21" s="30" t="s">
        <v>17</v>
      </c>
      <c r="B21" s="31">
        <v>2238</v>
      </c>
      <c r="C21" s="31">
        <v>3105</v>
      </c>
      <c r="D21" s="32">
        <v>5343</v>
      </c>
      <c r="E21" s="31">
        <v>2060</v>
      </c>
      <c r="F21" s="31">
        <v>1101</v>
      </c>
      <c r="G21" s="32">
        <v>3161</v>
      </c>
      <c r="H21" s="33">
        <f t="shared" si="0"/>
        <v>8504</v>
      </c>
      <c r="J21" s="8"/>
      <c r="K21" s="8"/>
      <c r="L21" s="8"/>
      <c r="M21" s="8"/>
      <c r="N21" s="8"/>
      <c r="O21" s="8"/>
    </row>
    <row r="22" spans="1:15" ht="12" customHeight="1" x14ac:dyDescent="0.2">
      <c r="A22" s="30" t="s">
        <v>18</v>
      </c>
      <c r="B22" s="31">
        <v>33517</v>
      </c>
      <c r="C22" s="31">
        <v>41141</v>
      </c>
      <c r="D22" s="32">
        <v>74658</v>
      </c>
      <c r="E22" s="31">
        <v>28713</v>
      </c>
      <c r="F22" s="31">
        <v>17877</v>
      </c>
      <c r="G22" s="32">
        <v>46590</v>
      </c>
      <c r="H22" s="33">
        <f t="shared" si="0"/>
        <v>121248</v>
      </c>
      <c r="J22" s="8"/>
      <c r="K22" s="8"/>
      <c r="L22" s="8"/>
      <c r="M22" s="8"/>
      <c r="N22" s="8"/>
      <c r="O22" s="8"/>
    </row>
    <row r="23" spans="1:15" ht="12" customHeight="1" x14ac:dyDescent="0.2">
      <c r="A23" s="30" t="s">
        <v>19</v>
      </c>
      <c r="B23" s="31">
        <v>6359</v>
      </c>
      <c r="C23" s="31">
        <v>7134</v>
      </c>
      <c r="D23" s="32">
        <v>13493</v>
      </c>
      <c r="E23" s="31">
        <v>3307</v>
      </c>
      <c r="F23" s="31">
        <v>2244</v>
      </c>
      <c r="G23" s="32">
        <v>5551</v>
      </c>
      <c r="H23" s="33">
        <f t="shared" si="0"/>
        <v>19044</v>
      </c>
      <c r="J23" s="8"/>
      <c r="K23" s="8"/>
      <c r="L23" s="8"/>
      <c r="M23" s="8"/>
      <c r="N23" s="8"/>
      <c r="O23" s="8"/>
    </row>
    <row r="24" spans="1:15" ht="12" customHeight="1" x14ac:dyDescent="0.2">
      <c r="A24" s="30" t="s">
        <v>20</v>
      </c>
      <c r="B24" s="31">
        <v>19516</v>
      </c>
      <c r="C24" s="31">
        <v>20387</v>
      </c>
      <c r="D24" s="32">
        <v>39903</v>
      </c>
      <c r="E24" s="31">
        <v>9043</v>
      </c>
      <c r="F24" s="31">
        <v>6755</v>
      </c>
      <c r="G24" s="32">
        <v>15798</v>
      </c>
      <c r="H24" s="33">
        <f t="shared" si="0"/>
        <v>55701</v>
      </c>
      <c r="J24" s="8"/>
      <c r="K24" s="8"/>
      <c r="L24" s="8"/>
      <c r="M24" s="8"/>
      <c r="N24" s="8"/>
      <c r="O24" s="8"/>
    </row>
    <row r="25" spans="1:15" ht="12" customHeight="1" x14ac:dyDescent="0.2">
      <c r="A25" s="30" t="s">
        <v>21</v>
      </c>
      <c r="B25" s="31">
        <v>26199</v>
      </c>
      <c r="C25" s="31">
        <v>28736</v>
      </c>
      <c r="D25" s="32">
        <v>54935</v>
      </c>
      <c r="E25" s="31">
        <v>15181</v>
      </c>
      <c r="F25" s="31">
        <v>11182</v>
      </c>
      <c r="G25" s="32">
        <v>26363</v>
      </c>
      <c r="H25" s="33">
        <f t="shared" si="0"/>
        <v>81298</v>
      </c>
      <c r="J25" s="8"/>
      <c r="K25" s="8"/>
      <c r="L25" s="8"/>
      <c r="M25" s="8"/>
      <c r="N25" s="8"/>
      <c r="O25" s="8"/>
    </row>
    <row r="26" spans="1:15" ht="12" customHeight="1" x14ac:dyDescent="0.2">
      <c r="A26" s="30" t="s">
        <v>22</v>
      </c>
      <c r="B26" s="31">
        <v>4544</v>
      </c>
      <c r="C26" s="31">
        <v>4970</v>
      </c>
      <c r="D26" s="32">
        <v>9514</v>
      </c>
      <c r="E26" s="31">
        <v>1939</v>
      </c>
      <c r="F26" s="31">
        <v>1254</v>
      </c>
      <c r="G26" s="32">
        <v>3193</v>
      </c>
      <c r="H26" s="33">
        <f t="shared" si="0"/>
        <v>12707</v>
      </c>
      <c r="J26" s="8"/>
      <c r="K26" s="8"/>
      <c r="L26" s="8"/>
      <c r="M26" s="8"/>
      <c r="N26" s="8"/>
      <c r="O26" s="8"/>
    </row>
    <row r="27" spans="1:15" ht="12" customHeight="1" x14ac:dyDescent="0.2">
      <c r="A27" s="30" t="s">
        <v>23</v>
      </c>
      <c r="B27" s="31">
        <v>6532</v>
      </c>
      <c r="C27" s="31">
        <v>9136</v>
      </c>
      <c r="D27" s="32">
        <v>15668</v>
      </c>
      <c r="E27" s="31">
        <v>6223</v>
      </c>
      <c r="F27" s="31">
        <v>3599</v>
      </c>
      <c r="G27" s="32">
        <v>9822</v>
      </c>
      <c r="H27" s="33">
        <f t="shared" si="0"/>
        <v>25490</v>
      </c>
      <c r="J27" s="8"/>
      <c r="K27" s="8"/>
      <c r="L27" s="8"/>
      <c r="M27" s="8"/>
      <c r="N27" s="8"/>
      <c r="O27" s="8"/>
    </row>
    <row r="28" spans="1:15" ht="12" customHeight="1" x14ac:dyDescent="0.2">
      <c r="A28" s="30" t="s">
        <v>24</v>
      </c>
      <c r="B28" s="31">
        <v>4984</v>
      </c>
      <c r="C28" s="31">
        <v>5723</v>
      </c>
      <c r="D28" s="32">
        <v>10707</v>
      </c>
      <c r="E28" s="31">
        <v>2929</v>
      </c>
      <c r="F28" s="31">
        <v>1850</v>
      </c>
      <c r="G28" s="32">
        <v>4779</v>
      </c>
      <c r="H28" s="33">
        <f t="shared" si="0"/>
        <v>15486</v>
      </c>
      <c r="J28" s="8"/>
      <c r="K28" s="8"/>
      <c r="L28" s="8"/>
      <c r="M28" s="8"/>
      <c r="N28" s="8"/>
      <c r="O28" s="8"/>
    </row>
    <row r="29" spans="1:15" ht="12" customHeight="1" x14ac:dyDescent="0.2">
      <c r="A29" s="30" t="s">
        <v>25</v>
      </c>
      <c r="B29" s="31">
        <v>5460</v>
      </c>
      <c r="C29" s="31">
        <v>6024</v>
      </c>
      <c r="D29" s="32">
        <v>11484</v>
      </c>
      <c r="E29" s="31">
        <v>2312</v>
      </c>
      <c r="F29" s="31">
        <v>1954</v>
      </c>
      <c r="G29" s="32">
        <v>4266</v>
      </c>
      <c r="H29" s="33">
        <f t="shared" si="0"/>
        <v>15750</v>
      </c>
      <c r="J29" s="8"/>
      <c r="K29" s="8"/>
      <c r="L29" s="8"/>
      <c r="M29" s="8"/>
      <c r="N29" s="8"/>
      <c r="O29" s="8"/>
    </row>
    <row r="30" spans="1:15" ht="12" customHeight="1" x14ac:dyDescent="0.2">
      <c r="A30" s="30" t="s">
        <v>26</v>
      </c>
      <c r="B30" s="31">
        <v>193392</v>
      </c>
      <c r="C30" s="31">
        <v>215293</v>
      </c>
      <c r="D30" s="32">
        <v>408685</v>
      </c>
      <c r="E30" s="31">
        <v>129657</v>
      </c>
      <c r="F30" s="31">
        <v>88494</v>
      </c>
      <c r="G30" s="32">
        <v>218151</v>
      </c>
      <c r="H30" s="33">
        <f t="shared" si="0"/>
        <v>626836</v>
      </c>
      <c r="J30" s="8"/>
      <c r="K30" s="8"/>
      <c r="L30" s="8"/>
      <c r="M30" s="8"/>
      <c r="N30" s="8"/>
      <c r="O30" s="8"/>
    </row>
    <row r="31" spans="1:15" ht="12" customHeight="1" x14ac:dyDescent="0.2">
      <c r="A31" s="30" t="s">
        <v>27</v>
      </c>
      <c r="B31" s="31">
        <v>13130</v>
      </c>
      <c r="C31" s="31">
        <v>18730</v>
      </c>
      <c r="D31" s="32">
        <v>31860</v>
      </c>
      <c r="E31" s="31">
        <v>13444</v>
      </c>
      <c r="F31" s="31">
        <v>6777</v>
      </c>
      <c r="G31" s="32">
        <v>20221</v>
      </c>
      <c r="H31" s="33">
        <f t="shared" si="0"/>
        <v>52081</v>
      </c>
      <c r="J31" s="8"/>
      <c r="K31" s="8"/>
      <c r="L31" s="8"/>
      <c r="M31" s="8"/>
      <c r="N31" s="8"/>
      <c r="O31" s="8"/>
    </row>
    <row r="32" spans="1:15" ht="12" customHeight="1" x14ac:dyDescent="0.2">
      <c r="A32" s="30" t="s">
        <v>28</v>
      </c>
      <c r="B32" s="31">
        <v>21482</v>
      </c>
      <c r="C32" s="31">
        <v>28734</v>
      </c>
      <c r="D32" s="32">
        <v>50216</v>
      </c>
      <c r="E32" s="31">
        <v>18704</v>
      </c>
      <c r="F32" s="31">
        <v>10772</v>
      </c>
      <c r="G32" s="32">
        <v>29476</v>
      </c>
      <c r="H32" s="33">
        <f t="shared" si="0"/>
        <v>79692</v>
      </c>
      <c r="J32" s="8"/>
      <c r="K32" s="8"/>
      <c r="L32" s="8"/>
      <c r="M32" s="8"/>
      <c r="N32" s="8"/>
      <c r="O32" s="8"/>
    </row>
    <row r="33" spans="1:15" ht="12" customHeight="1" x14ac:dyDescent="0.2">
      <c r="A33" s="30" t="s">
        <v>29</v>
      </c>
      <c r="B33" s="31">
        <v>36714</v>
      </c>
      <c r="C33" s="31">
        <v>60733</v>
      </c>
      <c r="D33" s="32">
        <v>97447</v>
      </c>
      <c r="E33" s="31">
        <v>50104</v>
      </c>
      <c r="F33" s="31">
        <v>22477</v>
      </c>
      <c r="G33" s="32">
        <v>72581</v>
      </c>
      <c r="H33" s="33">
        <f t="shared" si="0"/>
        <v>170028</v>
      </c>
      <c r="J33" s="8"/>
      <c r="K33" s="8"/>
      <c r="L33" s="8"/>
      <c r="M33" s="8"/>
      <c r="N33" s="8"/>
      <c r="O33" s="8"/>
    </row>
    <row r="34" spans="1:15" ht="12" customHeight="1" x14ac:dyDescent="0.2">
      <c r="A34" s="30" t="s">
        <v>30</v>
      </c>
      <c r="B34" s="31">
        <v>18861</v>
      </c>
      <c r="C34" s="31">
        <v>17747</v>
      </c>
      <c r="D34" s="32">
        <v>36608</v>
      </c>
      <c r="E34" s="31">
        <v>6940</v>
      </c>
      <c r="F34" s="31">
        <v>6633</v>
      </c>
      <c r="G34" s="32">
        <v>13573</v>
      </c>
      <c r="H34" s="33">
        <f t="shared" si="0"/>
        <v>50181</v>
      </c>
      <c r="J34" s="8"/>
      <c r="K34" s="8"/>
      <c r="L34" s="8"/>
      <c r="M34" s="8"/>
      <c r="N34" s="8"/>
      <c r="O34" s="8"/>
    </row>
    <row r="35" spans="1:15" s="9" customFormat="1" ht="12" customHeight="1" x14ac:dyDescent="0.2">
      <c r="A35" s="26" t="s">
        <v>80</v>
      </c>
      <c r="B35" s="33">
        <f t="shared" ref="B35:H35" si="1">SUM(B5:B34)</f>
        <v>548486</v>
      </c>
      <c r="C35" s="33">
        <f t="shared" si="1"/>
        <v>653262</v>
      </c>
      <c r="D35" s="33">
        <f t="shared" si="1"/>
        <v>1201748</v>
      </c>
      <c r="E35" s="33">
        <f t="shared" si="1"/>
        <v>392211</v>
      </c>
      <c r="F35" s="33">
        <f t="shared" si="1"/>
        <v>245578</v>
      </c>
      <c r="G35" s="33">
        <f t="shared" si="1"/>
        <v>637789</v>
      </c>
      <c r="H35" s="33">
        <f t="shared" si="1"/>
        <v>1839537</v>
      </c>
      <c r="J35" s="8"/>
      <c r="K35" s="8"/>
      <c r="L35" s="8"/>
      <c r="M35" s="8"/>
      <c r="N35" s="8"/>
      <c r="O35" s="8"/>
    </row>
    <row r="38" spans="1:15" x14ac:dyDescent="0.2">
      <c r="B38" s="8"/>
      <c r="C38" s="8"/>
      <c r="D38" s="8"/>
      <c r="E38" s="8"/>
      <c r="F38" s="8"/>
      <c r="G38" s="8"/>
      <c r="H38" s="8"/>
    </row>
    <row r="39" spans="1:15" x14ac:dyDescent="0.2">
      <c r="B39" s="8"/>
      <c r="C39" s="8"/>
      <c r="D39" s="8"/>
      <c r="E39" s="8"/>
      <c r="F39" s="8"/>
      <c r="G39" s="8"/>
      <c r="H39" s="8"/>
    </row>
  </sheetData>
  <mergeCells count="8">
    <mergeCell ref="A1:H1"/>
    <mergeCell ref="A2:H2"/>
    <mergeCell ref="A3:A4"/>
    <mergeCell ref="B3:C3"/>
    <mergeCell ref="D3:D4"/>
    <mergeCell ref="E3:F3"/>
    <mergeCell ref="G3:G4"/>
    <mergeCell ref="H3:H4"/>
  </mergeCells>
  <pageMargins left="0.94488188976377963" right="0.74803149606299213" top="0.78740157480314965" bottom="0.98425196850393704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698B-7D1A-4578-81C7-8A9A35EE2D4F}">
  <dimension ref="A1:O43"/>
  <sheetViews>
    <sheetView workbookViewId="0">
      <selection activeCell="C42" sqref="C42"/>
    </sheetView>
  </sheetViews>
  <sheetFormatPr defaultColWidth="9.140625" defaultRowHeight="11.25" x14ac:dyDescent="0.2"/>
  <cols>
    <col min="1" max="1" width="58.85546875" style="7" bestFit="1" customWidth="1"/>
    <col min="2" max="8" width="13.28515625" style="11" customWidth="1"/>
    <col min="9" max="16384" width="9.140625" style="7"/>
  </cols>
  <sheetData>
    <row r="1" spans="1:15" ht="13.5" x14ac:dyDescent="0.25">
      <c r="A1" s="37" t="s">
        <v>45</v>
      </c>
      <c r="B1" s="37"/>
      <c r="C1" s="37"/>
      <c r="D1" s="37"/>
      <c r="E1" s="37"/>
      <c r="F1" s="37"/>
      <c r="G1" s="37"/>
      <c r="H1" s="37"/>
    </row>
    <row r="2" spans="1:15" ht="13.5" x14ac:dyDescent="0.25">
      <c r="A2" s="37" t="s">
        <v>46</v>
      </c>
      <c r="B2" s="37"/>
      <c r="C2" s="37"/>
      <c r="D2" s="37"/>
      <c r="E2" s="37"/>
      <c r="F2" s="37"/>
      <c r="G2" s="37"/>
      <c r="H2" s="37"/>
    </row>
    <row r="3" spans="1:15" x14ac:dyDescent="0.2">
      <c r="H3" s="7"/>
    </row>
    <row r="4" spans="1:15" s="10" customFormat="1" ht="30.75" customHeight="1" x14ac:dyDescent="0.2">
      <c r="A4" s="28" t="s">
        <v>47</v>
      </c>
      <c r="B4" s="28" t="s">
        <v>48</v>
      </c>
      <c r="C4" s="28"/>
      <c r="D4" s="28" t="s">
        <v>48</v>
      </c>
      <c r="E4" s="28" t="s">
        <v>49</v>
      </c>
      <c r="F4" s="28"/>
      <c r="G4" s="28" t="s">
        <v>49</v>
      </c>
      <c r="H4" s="28" t="s">
        <v>50</v>
      </c>
    </row>
    <row r="5" spans="1:15" s="10" customFormat="1" ht="18" customHeight="1" x14ac:dyDescent="0.2">
      <c r="A5" s="28"/>
      <c r="B5" s="29" t="s">
        <v>38</v>
      </c>
      <c r="C5" s="29" t="s">
        <v>39</v>
      </c>
      <c r="D5" s="28"/>
      <c r="E5" s="29" t="s">
        <v>38</v>
      </c>
      <c r="F5" s="29" t="s">
        <v>39</v>
      </c>
      <c r="G5" s="28"/>
      <c r="H5" s="28"/>
    </row>
    <row r="6" spans="1:15" x14ac:dyDescent="0.2">
      <c r="A6" s="12" t="s">
        <v>51</v>
      </c>
      <c r="B6" s="13">
        <v>256202</v>
      </c>
      <c r="C6" s="13">
        <v>297447</v>
      </c>
      <c r="D6" s="34">
        <f>B6+C6</f>
        <v>553649</v>
      </c>
      <c r="E6" s="13">
        <v>187309</v>
      </c>
      <c r="F6" s="13">
        <v>154438</v>
      </c>
      <c r="G6" s="34">
        <f>E6+F6</f>
        <v>341747</v>
      </c>
      <c r="H6" s="35">
        <f>D6+G6</f>
        <v>895396</v>
      </c>
      <c r="J6" s="8"/>
      <c r="K6" s="8"/>
      <c r="L6" s="8"/>
      <c r="M6" s="8"/>
      <c r="N6" s="8"/>
      <c r="O6" s="8"/>
    </row>
    <row r="7" spans="1:15" x14ac:dyDescent="0.2">
      <c r="A7" s="12" t="s">
        <v>52</v>
      </c>
      <c r="B7" s="13">
        <v>176</v>
      </c>
      <c r="C7" s="13">
        <v>203</v>
      </c>
      <c r="D7" s="34">
        <f t="shared" ref="D7:D33" si="0">B7+C7</f>
        <v>379</v>
      </c>
      <c r="E7" s="13">
        <v>184</v>
      </c>
      <c r="F7" s="13">
        <v>165</v>
      </c>
      <c r="G7" s="34">
        <f t="shared" ref="G7:G33" si="1">E7+F7</f>
        <v>349</v>
      </c>
      <c r="H7" s="35">
        <f t="shared" ref="H7:H33" si="2">D7+G7</f>
        <v>728</v>
      </c>
      <c r="J7" s="8"/>
      <c r="K7" s="8"/>
      <c r="L7" s="8"/>
      <c r="M7" s="8"/>
      <c r="N7" s="8"/>
      <c r="O7" s="8"/>
    </row>
    <row r="8" spans="1:15" x14ac:dyDescent="0.2">
      <c r="A8" s="12" t="s">
        <v>53</v>
      </c>
      <c r="B8" s="13">
        <v>1055</v>
      </c>
      <c r="C8" s="13">
        <v>2322</v>
      </c>
      <c r="D8" s="34">
        <f t="shared" si="0"/>
        <v>3377</v>
      </c>
      <c r="E8" s="13">
        <v>1355</v>
      </c>
      <c r="F8" s="13">
        <v>813</v>
      </c>
      <c r="G8" s="34">
        <f t="shared" si="1"/>
        <v>2168</v>
      </c>
      <c r="H8" s="35">
        <f t="shared" si="2"/>
        <v>5545</v>
      </c>
      <c r="J8" s="8"/>
      <c r="K8" s="8"/>
      <c r="L8" s="8"/>
      <c r="M8" s="8"/>
      <c r="N8" s="8"/>
      <c r="O8" s="8"/>
    </row>
    <row r="9" spans="1:15" x14ac:dyDescent="0.2">
      <c r="A9" s="12" t="s">
        <v>54</v>
      </c>
      <c r="B9" s="13">
        <v>4599</v>
      </c>
      <c r="C9" s="13">
        <v>11543</v>
      </c>
      <c r="D9" s="34">
        <f t="shared" si="0"/>
        <v>16142</v>
      </c>
      <c r="E9" s="13">
        <v>10264</v>
      </c>
      <c r="F9" s="13">
        <v>4650</v>
      </c>
      <c r="G9" s="34">
        <f t="shared" si="1"/>
        <v>14914</v>
      </c>
      <c r="H9" s="35">
        <f t="shared" si="2"/>
        <v>31056</v>
      </c>
      <c r="J9" s="8"/>
      <c r="K9" s="8"/>
      <c r="L9" s="8"/>
      <c r="M9" s="8"/>
      <c r="N9" s="8"/>
      <c r="O9" s="8"/>
    </row>
    <row r="10" spans="1:15" x14ac:dyDescent="0.2">
      <c r="A10" s="12" t="s">
        <v>55</v>
      </c>
      <c r="B10" s="13">
        <v>3</v>
      </c>
      <c r="C10" s="13">
        <v>6</v>
      </c>
      <c r="D10" s="34">
        <f t="shared" si="0"/>
        <v>9</v>
      </c>
      <c r="E10" s="13">
        <v>1</v>
      </c>
      <c r="F10" s="13">
        <v>0</v>
      </c>
      <c r="G10" s="34">
        <f t="shared" si="1"/>
        <v>1</v>
      </c>
      <c r="H10" s="35">
        <f t="shared" si="2"/>
        <v>10</v>
      </c>
      <c r="J10" s="8"/>
      <c r="K10" s="8"/>
      <c r="L10" s="8"/>
      <c r="M10" s="8"/>
      <c r="N10" s="8"/>
      <c r="O10" s="8"/>
    </row>
    <row r="11" spans="1:15" x14ac:dyDescent="0.2">
      <c r="A11" s="12" t="s">
        <v>56</v>
      </c>
      <c r="B11" s="13">
        <v>13</v>
      </c>
      <c r="C11" s="13">
        <v>707</v>
      </c>
      <c r="D11" s="34">
        <f t="shared" si="0"/>
        <v>720</v>
      </c>
      <c r="E11" s="13">
        <v>681</v>
      </c>
      <c r="F11" s="13">
        <v>299</v>
      </c>
      <c r="G11" s="34">
        <f t="shared" si="1"/>
        <v>980</v>
      </c>
      <c r="H11" s="35">
        <f t="shared" si="2"/>
        <v>1700</v>
      </c>
      <c r="J11" s="8"/>
      <c r="K11" s="8"/>
      <c r="L11" s="8"/>
      <c r="M11" s="8"/>
      <c r="N11" s="8"/>
      <c r="O11" s="8"/>
    </row>
    <row r="12" spans="1:15" x14ac:dyDescent="0.2">
      <c r="A12" s="12" t="s">
        <v>57</v>
      </c>
      <c r="B12" s="13">
        <v>2285</v>
      </c>
      <c r="C12" s="13">
        <v>3051</v>
      </c>
      <c r="D12" s="34">
        <f t="shared" si="0"/>
        <v>5336</v>
      </c>
      <c r="E12" s="13">
        <v>1312</v>
      </c>
      <c r="F12" s="13">
        <v>681</v>
      </c>
      <c r="G12" s="34">
        <f t="shared" si="1"/>
        <v>1993</v>
      </c>
      <c r="H12" s="35">
        <f t="shared" si="2"/>
        <v>7329</v>
      </c>
      <c r="J12" s="8"/>
      <c r="K12" s="8"/>
      <c r="L12" s="8"/>
      <c r="M12" s="8"/>
      <c r="N12" s="8"/>
      <c r="O12" s="8"/>
    </row>
    <row r="13" spans="1:15" x14ac:dyDescent="0.2">
      <c r="A13" s="12" t="s">
        <v>58</v>
      </c>
      <c r="B13" s="13">
        <v>4</v>
      </c>
      <c r="C13" s="13">
        <v>3</v>
      </c>
      <c r="D13" s="34">
        <f t="shared" si="0"/>
        <v>7</v>
      </c>
      <c r="E13" s="13">
        <v>1</v>
      </c>
      <c r="F13" s="13">
        <v>1</v>
      </c>
      <c r="G13" s="34">
        <f t="shared" si="1"/>
        <v>2</v>
      </c>
      <c r="H13" s="35">
        <f t="shared" si="2"/>
        <v>9</v>
      </c>
      <c r="J13" s="8"/>
      <c r="K13" s="8"/>
      <c r="L13" s="8"/>
      <c r="M13" s="8"/>
      <c r="N13" s="8"/>
      <c r="O13" s="8"/>
    </row>
    <row r="14" spans="1:15" x14ac:dyDescent="0.2">
      <c r="A14" s="12" t="s">
        <v>59</v>
      </c>
      <c r="B14" s="13">
        <v>183374</v>
      </c>
      <c r="C14" s="13">
        <v>167006</v>
      </c>
      <c r="D14" s="34">
        <f t="shared" si="0"/>
        <v>350380</v>
      </c>
      <c r="E14" s="13">
        <v>50234</v>
      </c>
      <c r="F14" s="13">
        <v>5237</v>
      </c>
      <c r="G14" s="34">
        <f t="shared" si="1"/>
        <v>55471</v>
      </c>
      <c r="H14" s="35">
        <f t="shared" si="2"/>
        <v>405851</v>
      </c>
      <c r="J14" s="8"/>
      <c r="K14" s="8"/>
      <c r="L14" s="8"/>
      <c r="M14" s="8"/>
      <c r="N14" s="8"/>
      <c r="O14" s="8"/>
    </row>
    <row r="15" spans="1:15" x14ac:dyDescent="0.2">
      <c r="A15" s="12" t="s">
        <v>60</v>
      </c>
      <c r="B15" s="13">
        <v>96</v>
      </c>
      <c r="C15" s="13">
        <v>113</v>
      </c>
      <c r="D15" s="34">
        <f t="shared" si="0"/>
        <v>209</v>
      </c>
      <c r="E15" s="13">
        <v>52</v>
      </c>
      <c r="F15" s="13">
        <v>14</v>
      </c>
      <c r="G15" s="34">
        <f t="shared" si="1"/>
        <v>66</v>
      </c>
      <c r="H15" s="35">
        <f t="shared" si="2"/>
        <v>275</v>
      </c>
      <c r="J15" s="8"/>
      <c r="K15" s="8"/>
      <c r="L15" s="8"/>
      <c r="M15" s="8"/>
      <c r="N15" s="8"/>
      <c r="O15" s="8"/>
    </row>
    <row r="16" spans="1:15" x14ac:dyDescent="0.2">
      <c r="A16" s="12" t="s">
        <v>61</v>
      </c>
      <c r="B16" s="13">
        <v>1834</v>
      </c>
      <c r="C16" s="13">
        <v>1135</v>
      </c>
      <c r="D16" s="34">
        <f t="shared" si="0"/>
        <v>2969</v>
      </c>
      <c r="E16" s="13">
        <v>462</v>
      </c>
      <c r="F16" s="13">
        <v>14</v>
      </c>
      <c r="G16" s="34">
        <f t="shared" si="1"/>
        <v>476</v>
      </c>
      <c r="H16" s="35">
        <f t="shared" si="2"/>
        <v>3445</v>
      </c>
      <c r="J16" s="8"/>
      <c r="K16" s="8"/>
      <c r="L16" s="8"/>
      <c r="M16" s="8"/>
      <c r="N16" s="8"/>
      <c r="O16" s="8"/>
    </row>
    <row r="17" spans="1:15" x14ac:dyDescent="0.2">
      <c r="A17" s="12" t="s">
        <v>62</v>
      </c>
      <c r="B17" s="13">
        <v>2332</v>
      </c>
      <c r="C17" s="13">
        <v>2769</v>
      </c>
      <c r="D17" s="34">
        <f t="shared" si="0"/>
        <v>5101</v>
      </c>
      <c r="E17" s="13">
        <v>620</v>
      </c>
      <c r="F17" s="13">
        <v>246</v>
      </c>
      <c r="G17" s="34">
        <f t="shared" si="1"/>
        <v>866</v>
      </c>
      <c r="H17" s="35">
        <f t="shared" si="2"/>
        <v>5967</v>
      </c>
      <c r="J17" s="8"/>
      <c r="K17" s="8"/>
      <c r="L17" s="8"/>
      <c r="M17" s="8"/>
      <c r="N17" s="8"/>
      <c r="O17" s="8"/>
    </row>
    <row r="18" spans="1:15" x14ac:dyDescent="0.2">
      <c r="A18" s="12" t="s">
        <v>63</v>
      </c>
      <c r="B18" s="13">
        <v>0</v>
      </c>
      <c r="C18" s="13">
        <v>2</v>
      </c>
      <c r="D18" s="34">
        <f t="shared" si="0"/>
        <v>2</v>
      </c>
      <c r="E18" s="13">
        <v>0</v>
      </c>
      <c r="F18" s="13">
        <v>0</v>
      </c>
      <c r="G18" s="34">
        <f t="shared" si="1"/>
        <v>0</v>
      </c>
      <c r="H18" s="35">
        <f t="shared" si="2"/>
        <v>2</v>
      </c>
      <c r="J18" s="8"/>
      <c r="K18" s="8"/>
      <c r="L18" s="8"/>
      <c r="M18" s="8"/>
      <c r="N18" s="8"/>
      <c r="O18" s="8"/>
    </row>
    <row r="19" spans="1:15" x14ac:dyDescent="0.2">
      <c r="A19" s="12" t="s">
        <v>64</v>
      </c>
      <c r="B19" s="13">
        <v>17</v>
      </c>
      <c r="C19" s="13">
        <v>35</v>
      </c>
      <c r="D19" s="34">
        <f t="shared" si="0"/>
        <v>52</v>
      </c>
      <c r="E19" s="13">
        <v>1</v>
      </c>
      <c r="F19" s="13">
        <v>0</v>
      </c>
      <c r="G19" s="34">
        <f t="shared" si="1"/>
        <v>1</v>
      </c>
      <c r="H19" s="35">
        <f t="shared" si="2"/>
        <v>53</v>
      </c>
      <c r="J19" s="8"/>
      <c r="K19" s="8"/>
      <c r="L19" s="8"/>
      <c r="M19" s="8"/>
      <c r="N19" s="8"/>
      <c r="O19" s="8"/>
    </row>
    <row r="20" spans="1:15" x14ac:dyDescent="0.2">
      <c r="A20" s="12" t="s">
        <v>65</v>
      </c>
      <c r="B20" s="13">
        <v>42</v>
      </c>
      <c r="C20" s="13">
        <v>1119</v>
      </c>
      <c r="D20" s="34">
        <f t="shared" si="0"/>
        <v>1161</v>
      </c>
      <c r="E20" s="13">
        <v>1</v>
      </c>
      <c r="F20" s="13">
        <v>0</v>
      </c>
      <c r="G20" s="34">
        <f t="shared" si="1"/>
        <v>1</v>
      </c>
      <c r="H20" s="35">
        <f t="shared" si="2"/>
        <v>1162</v>
      </c>
      <c r="J20" s="8"/>
      <c r="K20" s="8"/>
      <c r="L20" s="8"/>
      <c r="M20" s="8"/>
      <c r="N20" s="8"/>
      <c r="O20" s="8"/>
    </row>
    <row r="21" spans="1:15" x14ac:dyDescent="0.2">
      <c r="A21" s="12" t="s">
        <v>66</v>
      </c>
      <c r="B21" s="13">
        <v>225</v>
      </c>
      <c r="C21" s="13">
        <v>286</v>
      </c>
      <c r="D21" s="34">
        <f t="shared" si="0"/>
        <v>511</v>
      </c>
      <c r="E21" s="13">
        <v>161</v>
      </c>
      <c r="F21" s="13">
        <v>18</v>
      </c>
      <c r="G21" s="34">
        <f t="shared" si="1"/>
        <v>179</v>
      </c>
      <c r="H21" s="35">
        <f t="shared" si="2"/>
        <v>690</v>
      </c>
      <c r="J21" s="8"/>
      <c r="K21" s="8"/>
      <c r="L21" s="8"/>
      <c r="M21" s="8"/>
      <c r="N21" s="8"/>
      <c r="O21" s="8"/>
    </row>
    <row r="22" spans="1:15" x14ac:dyDescent="0.2">
      <c r="A22" s="12" t="s">
        <v>67</v>
      </c>
      <c r="B22" s="13">
        <v>1205</v>
      </c>
      <c r="C22" s="13">
        <v>1438</v>
      </c>
      <c r="D22" s="34">
        <f t="shared" si="0"/>
        <v>2643</v>
      </c>
      <c r="E22" s="13">
        <v>1442</v>
      </c>
      <c r="F22" s="13">
        <v>1238</v>
      </c>
      <c r="G22" s="34">
        <f t="shared" si="1"/>
        <v>2680</v>
      </c>
      <c r="H22" s="35">
        <f t="shared" si="2"/>
        <v>5323</v>
      </c>
      <c r="J22" s="8"/>
      <c r="K22" s="8"/>
      <c r="L22" s="8"/>
      <c r="M22" s="8"/>
      <c r="N22" s="8"/>
      <c r="O22" s="8"/>
    </row>
    <row r="23" spans="1:15" x14ac:dyDescent="0.2">
      <c r="A23" s="12" t="s">
        <v>68</v>
      </c>
      <c r="B23" s="13">
        <v>151</v>
      </c>
      <c r="C23" s="13">
        <v>292</v>
      </c>
      <c r="D23" s="34">
        <f t="shared" si="0"/>
        <v>443</v>
      </c>
      <c r="E23" s="13">
        <v>292</v>
      </c>
      <c r="F23" s="13">
        <v>193</v>
      </c>
      <c r="G23" s="34">
        <f t="shared" si="1"/>
        <v>485</v>
      </c>
      <c r="H23" s="35">
        <f t="shared" si="2"/>
        <v>928</v>
      </c>
      <c r="J23" s="8"/>
      <c r="K23" s="8"/>
      <c r="L23" s="8"/>
      <c r="M23" s="8"/>
      <c r="N23" s="8"/>
      <c r="O23" s="8"/>
    </row>
    <row r="24" spans="1:15" x14ac:dyDescent="0.2">
      <c r="A24" s="12" t="s">
        <v>69</v>
      </c>
      <c r="B24" s="13">
        <v>0</v>
      </c>
      <c r="C24" s="13">
        <v>0</v>
      </c>
      <c r="D24" s="34">
        <f t="shared" si="0"/>
        <v>0</v>
      </c>
      <c r="E24" s="13">
        <v>0</v>
      </c>
      <c r="F24" s="13">
        <v>0</v>
      </c>
      <c r="G24" s="34">
        <f t="shared" si="1"/>
        <v>0</v>
      </c>
      <c r="H24" s="35">
        <f t="shared" si="2"/>
        <v>0</v>
      </c>
      <c r="J24" s="8"/>
      <c r="K24" s="8"/>
      <c r="L24" s="8"/>
      <c r="M24" s="8"/>
      <c r="N24" s="8"/>
      <c r="O24" s="8"/>
    </row>
    <row r="25" spans="1:15" x14ac:dyDescent="0.2">
      <c r="A25" s="12" t="s">
        <v>70</v>
      </c>
      <c r="B25" s="13">
        <v>2667</v>
      </c>
      <c r="C25" s="13">
        <v>1185</v>
      </c>
      <c r="D25" s="34">
        <f t="shared" si="0"/>
        <v>3852</v>
      </c>
      <c r="E25" s="13">
        <v>116</v>
      </c>
      <c r="F25" s="13">
        <v>16</v>
      </c>
      <c r="G25" s="34">
        <f t="shared" si="1"/>
        <v>132</v>
      </c>
      <c r="H25" s="35">
        <f t="shared" si="2"/>
        <v>3984</v>
      </c>
      <c r="J25" s="8"/>
      <c r="K25" s="8"/>
      <c r="L25" s="8"/>
      <c r="M25" s="8"/>
      <c r="N25" s="8"/>
      <c r="O25" s="8"/>
    </row>
    <row r="26" spans="1:15" x14ac:dyDescent="0.2">
      <c r="A26" s="12" t="s">
        <v>71</v>
      </c>
      <c r="B26" s="13">
        <v>86285</v>
      </c>
      <c r="C26" s="13">
        <v>152383</v>
      </c>
      <c r="D26" s="34">
        <f t="shared" si="0"/>
        <v>238668</v>
      </c>
      <c r="E26" s="13">
        <v>127061</v>
      </c>
      <c r="F26" s="13">
        <v>70055</v>
      </c>
      <c r="G26" s="34">
        <f t="shared" si="1"/>
        <v>197116</v>
      </c>
      <c r="H26" s="35">
        <f t="shared" si="2"/>
        <v>435784</v>
      </c>
      <c r="J26" s="8"/>
      <c r="K26" s="8"/>
      <c r="L26" s="8"/>
      <c r="M26" s="8"/>
      <c r="N26" s="8"/>
      <c r="O26" s="8"/>
    </row>
    <row r="27" spans="1:15" x14ac:dyDescent="0.2">
      <c r="A27" s="12" t="s">
        <v>72</v>
      </c>
      <c r="B27" s="13">
        <v>5856</v>
      </c>
      <c r="C27" s="13">
        <v>10211</v>
      </c>
      <c r="D27" s="34">
        <f t="shared" si="0"/>
        <v>16067</v>
      </c>
      <c r="E27" s="13">
        <v>10630</v>
      </c>
      <c r="F27" s="13">
        <v>7470</v>
      </c>
      <c r="G27" s="34">
        <f t="shared" si="1"/>
        <v>18100</v>
      </c>
      <c r="H27" s="35">
        <f t="shared" si="2"/>
        <v>34167</v>
      </c>
      <c r="J27" s="8"/>
      <c r="K27" s="8"/>
      <c r="L27" s="8"/>
      <c r="M27" s="8"/>
      <c r="N27" s="8"/>
      <c r="O27" s="8"/>
    </row>
    <row r="28" spans="1:15" x14ac:dyDescent="0.2">
      <c r="A28" s="12" t="s">
        <v>73</v>
      </c>
      <c r="B28" s="13">
        <v>0</v>
      </c>
      <c r="C28" s="13">
        <v>0</v>
      </c>
      <c r="D28" s="34">
        <f t="shared" si="0"/>
        <v>0</v>
      </c>
      <c r="E28" s="13">
        <v>0</v>
      </c>
      <c r="F28" s="13">
        <v>0</v>
      </c>
      <c r="G28" s="34">
        <f t="shared" si="1"/>
        <v>0</v>
      </c>
      <c r="H28" s="35">
        <f t="shared" si="2"/>
        <v>0</v>
      </c>
      <c r="J28" s="8"/>
      <c r="K28" s="8"/>
      <c r="L28" s="8"/>
      <c r="M28" s="8"/>
      <c r="N28" s="8"/>
      <c r="O28" s="8"/>
    </row>
    <row r="29" spans="1:15" x14ac:dyDescent="0.2">
      <c r="A29" s="12" t="s">
        <v>74</v>
      </c>
      <c r="B29" s="13">
        <v>0</v>
      </c>
      <c r="C29" s="13">
        <v>0</v>
      </c>
      <c r="D29" s="34">
        <f t="shared" si="0"/>
        <v>0</v>
      </c>
      <c r="E29" s="13">
        <v>0</v>
      </c>
      <c r="F29" s="13">
        <v>0</v>
      </c>
      <c r="G29" s="34">
        <f t="shared" si="1"/>
        <v>0</v>
      </c>
      <c r="H29" s="35">
        <f t="shared" si="2"/>
        <v>0</v>
      </c>
      <c r="J29" s="8"/>
      <c r="K29" s="8"/>
      <c r="L29" s="8"/>
      <c r="M29" s="8"/>
      <c r="N29" s="8"/>
      <c r="O29" s="8"/>
    </row>
    <row r="30" spans="1:15" x14ac:dyDescent="0.2">
      <c r="A30" s="12" t="s">
        <v>75</v>
      </c>
      <c r="B30" s="13">
        <v>0</v>
      </c>
      <c r="C30" s="13">
        <v>0</v>
      </c>
      <c r="D30" s="34">
        <f t="shared" si="0"/>
        <v>0</v>
      </c>
      <c r="E30" s="13">
        <v>0</v>
      </c>
      <c r="F30" s="13">
        <v>0</v>
      </c>
      <c r="G30" s="34">
        <f t="shared" si="1"/>
        <v>0</v>
      </c>
      <c r="H30" s="35">
        <f t="shared" si="2"/>
        <v>0</v>
      </c>
      <c r="J30" s="8"/>
      <c r="K30" s="8"/>
      <c r="L30" s="8"/>
      <c r="M30" s="8"/>
      <c r="N30" s="8"/>
      <c r="O30" s="8"/>
    </row>
    <row r="31" spans="1:15" x14ac:dyDescent="0.2">
      <c r="A31" s="14" t="s">
        <v>76</v>
      </c>
      <c r="B31" s="15">
        <v>19</v>
      </c>
      <c r="C31" s="15">
        <v>4</v>
      </c>
      <c r="D31" s="34">
        <f t="shared" si="0"/>
        <v>23</v>
      </c>
      <c r="E31" s="15">
        <v>4</v>
      </c>
      <c r="F31" s="15">
        <v>4</v>
      </c>
      <c r="G31" s="34">
        <f t="shared" si="1"/>
        <v>8</v>
      </c>
      <c r="H31" s="35">
        <f t="shared" si="2"/>
        <v>31</v>
      </c>
      <c r="J31" s="8"/>
      <c r="K31" s="8"/>
      <c r="L31" s="8"/>
      <c r="M31" s="8"/>
      <c r="N31" s="8"/>
      <c r="O31" s="8"/>
    </row>
    <row r="32" spans="1:15" x14ac:dyDescent="0.2">
      <c r="A32" s="14" t="s">
        <v>77</v>
      </c>
      <c r="B32" s="15">
        <v>45</v>
      </c>
      <c r="C32" s="15">
        <v>1</v>
      </c>
      <c r="D32" s="34">
        <f t="shared" si="0"/>
        <v>46</v>
      </c>
      <c r="E32" s="15">
        <v>28</v>
      </c>
      <c r="F32" s="15">
        <v>26</v>
      </c>
      <c r="G32" s="34">
        <f t="shared" si="1"/>
        <v>54</v>
      </c>
      <c r="H32" s="35">
        <f t="shared" si="2"/>
        <v>100</v>
      </c>
      <c r="J32" s="8"/>
      <c r="K32" s="8"/>
      <c r="L32" s="8"/>
      <c r="M32" s="8"/>
      <c r="N32" s="8"/>
      <c r="O32" s="8"/>
    </row>
    <row r="33" spans="1:15" x14ac:dyDescent="0.2">
      <c r="A33" s="14" t="s">
        <v>78</v>
      </c>
      <c r="B33" s="13">
        <v>1</v>
      </c>
      <c r="C33" s="13">
        <v>1</v>
      </c>
      <c r="D33" s="34">
        <f t="shared" si="0"/>
        <v>2</v>
      </c>
      <c r="E33" s="13">
        <v>0</v>
      </c>
      <c r="F33" s="13">
        <v>0</v>
      </c>
      <c r="G33" s="34">
        <f t="shared" si="1"/>
        <v>0</v>
      </c>
      <c r="H33" s="35">
        <f t="shared" si="2"/>
        <v>2</v>
      </c>
      <c r="J33" s="8"/>
      <c r="K33" s="8"/>
      <c r="L33" s="8"/>
      <c r="M33" s="8"/>
      <c r="N33" s="8"/>
      <c r="O33" s="8"/>
    </row>
    <row r="34" spans="1:15" ht="12" x14ac:dyDescent="0.2">
      <c r="A34" s="26" t="s">
        <v>80</v>
      </c>
      <c r="B34" s="27">
        <f>SUM(B6:B33)</f>
        <v>548486</v>
      </c>
      <c r="C34" s="27">
        <f t="shared" ref="C34:H34" si="3">SUM(C6:C33)</f>
        <v>653262</v>
      </c>
      <c r="D34" s="27">
        <f t="shared" si="3"/>
        <v>1201748</v>
      </c>
      <c r="E34" s="27">
        <f t="shared" si="3"/>
        <v>392211</v>
      </c>
      <c r="F34" s="27">
        <f t="shared" si="3"/>
        <v>245578</v>
      </c>
      <c r="G34" s="27">
        <f t="shared" si="3"/>
        <v>637789</v>
      </c>
      <c r="H34" s="27">
        <f t="shared" si="3"/>
        <v>1839537</v>
      </c>
      <c r="J34" s="8"/>
      <c r="K34" s="8"/>
      <c r="L34" s="8"/>
      <c r="M34" s="8"/>
      <c r="N34" s="8"/>
      <c r="O34" s="8"/>
    </row>
    <row r="37" spans="1:15" x14ac:dyDescent="0.2">
      <c r="B37" s="16"/>
      <c r="C37" s="16"/>
      <c r="D37" s="16"/>
      <c r="E37" s="16"/>
      <c r="F37" s="16"/>
      <c r="G37" s="16"/>
      <c r="H37" s="16"/>
    </row>
    <row r="38" spans="1:15" x14ac:dyDescent="0.2">
      <c r="B38" s="16"/>
      <c r="C38" s="16"/>
      <c r="D38" s="16"/>
      <c r="E38" s="16"/>
      <c r="F38" s="16"/>
      <c r="G38" s="16"/>
      <c r="H38" s="16"/>
    </row>
    <row r="39" spans="1:15" x14ac:dyDescent="0.2">
      <c r="B39" s="16"/>
      <c r="C39" s="16"/>
      <c r="D39" s="16"/>
      <c r="E39" s="16"/>
      <c r="F39" s="16"/>
      <c r="G39" s="16"/>
      <c r="H39" s="16"/>
    </row>
    <row r="40" spans="1:15" x14ac:dyDescent="0.2">
      <c r="B40" s="16"/>
      <c r="C40" s="16"/>
      <c r="D40" s="16"/>
      <c r="E40" s="16"/>
      <c r="F40" s="16"/>
      <c r="G40" s="16"/>
      <c r="H40" s="16"/>
    </row>
    <row r="42" spans="1:15" x14ac:dyDescent="0.2">
      <c r="B42" s="16"/>
      <c r="C42" s="16"/>
      <c r="D42" s="16"/>
      <c r="E42" s="16"/>
      <c r="F42" s="16"/>
      <c r="G42" s="16"/>
      <c r="H42" s="16"/>
      <c r="I42" s="16"/>
    </row>
    <row r="43" spans="1:15" x14ac:dyDescent="0.2">
      <c r="B43" s="16"/>
      <c r="C43" s="16"/>
      <c r="D43" s="16"/>
      <c r="E43" s="16"/>
      <c r="F43" s="16"/>
      <c r="G43" s="16"/>
      <c r="H43" s="16"/>
    </row>
  </sheetData>
  <mergeCells count="8">
    <mergeCell ref="H4:H5"/>
    <mergeCell ref="A1:H1"/>
    <mergeCell ref="A2:H2"/>
    <mergeCell ref="A4:A5"/>
    <mergeCell ref="B4:C4"/>
    <mergeCell ref="D4:D5"/>
    <mergeCell ref="E4:F4"/>
    <mergeCell ref="G4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A85-11A2-4A9B-9BA5-E45A8451877D}">
  <dimension ref="A1:L42"/>
  <sheetViews>
    <sheetView workbookViewId="0">
      <selection activeCell="A33" sqref="A33"/>
    </sheetView>
  </sheetViews>
  <sheetFormatPr defaultColWidth="9.140625" defaultRowHeight="11.25" x14ac:dyDescent="0.2"/>
  <cols>
    <col min="1" max="1" width="59.28515625" style="7" bestFit="1" customWidth="1"/>
    <col min="2" max="7" width="12" style="11" customWidth="1"/>
    <col min="8" max="8" width="7.85546875" style="7" bestFit="1" customWidth="1"/>
    <col min="9" max="16384" width="9.140625" style="7"/>
  </cols>
  <sheetData>
    <row r="1" spans="1:12" ht="12" x14ac:dyDescent="0.2">
      <c r="A1" s="36" t="s">
        <v>45</v>
      </c>
      <c r="B1" s="36"/>
      <c r="C1" s="36"/>
      <c r="D1" s="36"/>
      <c r="E1" s="36"/>
      <c r="F1" s="36"/>
      <c r="G1" s="36"/>
      <c r="H1" s="17"/>
    </row>
    <row r="2" spans="1:12" ht="12" x14ac:dyDescent="0.2">
      <c r="A2" s="36" t="s">
        <v>46</v>
      </c>
      <c r="B2" s="36"/>
      <c r="C2" s="36"/>
      <c r="D2" s="36"/>
      <c r="E2" s="36"/>
      <c r="F2" s="36"/>
      <c r="G2" s="36"/>
      <c r="H2" s="17"/>
    </row>
    <row r="3" spans="1:12" x14ac:dyDescent="0.2">
      <c r="G3" s="7"/>
    </row>
    <row r="4" spans="1:12" s="18" customFormat="1" ht="24" x14ac:dyDescent="0.2">
      <c r="A4" s="40" t="s">
        <v>47</v>
      </c>
      <c r="B4" s="40" t="s">
        <v>40</v>
      </c>
      <c r="C4" s="40" t="s">
        <v>41</v>
      </c>
      <c r="D4" s="40" t="s">
        <v>42</v>
      </c>
      <c r="E4" s="40" t="s">
        <v>43</v>
      </c>
      <c r="F4" s="40" t="s">
        <v>44</v>
      </c>
      <c r="G4" s="41" t="s">
        <v>0</v>
      </c>
    </row>
    <row r="5" spans="1:12" s="21" customFormat="1" x14ac:dyDescent="0.2">
      <c r="A5" s="19" t="s">
        <v>51</v>
      </c>
      <c r="B5" s="20">
        <v>84269</v>
      </c>
      <c r="C5" s="20">
        <v>163045</v>
      </c>
      <c r="D5" s="20">
        <v>189313</v>
      </c>
      <c r="E5" s="20">
        <v>456648</v>
      </c>
      <c r="F5" s="13">
        <v>2121</v>
      </c>
      <c r="G5" s="35">
        <f>SUM(B5:F5)</f>
        <v>895396</v>
      </c>
      <c r="I5" s="22"/>
      <c r="J5" s="22"/>
      <c r="K5" s="22"/>
      <c r="L5" s="22"/>
    </row>
    <row r="6" spans="1:12" s="21" customFormat="1" x14ac:dyDescent="0.2">
      <c r="A6" s="19" t="s">
        <v>52</v>
      </c>
      <c r="B6" s="20">
        <v>23</v>
      </c>
      <c r="C6" s="20">
        <v>195</v>
      </c>
      <c r="D6" s="20">
        <v>79</v>
      </c>
      <c r="E6" s="20">
        <v>430</v>
      </c>
      <c r="F6" s="20">
        <v>1</v>
      </c>
      <c r="G6" s="35">
        <f t="shared" ref="G6:G32" si="0">SUM(B6:F6)</f>
        <v>728</v>
      </c>
      <c r="I6" s="22"/>
      <c r="J6" s="22"/>
      <c r="K6" s="22"/>
      <c r="L6" s="22"/>
    </row>
    <row r="7" spans="1:12" s="21" customFormat="1" x14ac:dyDescent="0.2">
      <c r="A7" s="19" t="s">
        <v>53</v>
      </c>
      <c r="B7" s="20">
        <v>190</v>
      </c>
      <c r="C7" s="20">
        <v>986</v>
      </c>
      <c r="D7" s="20">
        <v>339</v>
      </c>
      <c r="E7" s="20">
        <v>3830</v>
      </c>
      <c r="F7" s="20">
        <v>200</v>
      </c>
      <c r="G7" s="35">
        <f t="shared" si="0"/>
        <v>5545</v>
      </c>
      <c r="I7" s="22"/>
      <c r="J7" s="22"/>
      <c r="K7" s="22"/>
      <c r="L7" s="22"/>
    </row>
    <row r="8" spans="1:12" s="21" customFormat="1" x14ac:dyDescent="0.2">
      <c r="A8" s="19" t="s">
        <v>54</v>
      </c>
      <c r="B8" s="20">
        <v>890</v>
      </c>
      <c r="C8" s="20">
        <v>4803</v>
      </c>
      <c r="D8" s="20">
        <v>1712</v>
      </c>
      <c r="E8" s="20">
        <v>20699</v>
      </c>
      <c r="F8" s="20">
        <v>2952</v>
      </c>
      <c r="G8" s="35">
        <f t="shared" si="0"/>
        <v>31056</v>
      </c>
      <c r="I8" s="22"/>
      <c r="J8" s="22"/>
      <c r="K8" s="22"/>
      <c r="L8" s="22"/>
    </row>
    <row r="9" spans="1:12" s="21" customFormat="1" x14ac:dyDescent="0.2">
      <c r="A9" s="19" t="s">
        <v>55</v>
      </c>
      <c r="B9" s="20">
        <v>0</v>
      </c>
      <c r="C9" s="20">
        <v>0</v>
      </c>
      <c r="D9" s="20">
        <v>0</v>
      </c>
      <c r="E9" s="20">
        <v>10</v>
      </c>
      <c r="F9" s="20">
        <v>0</v>
      </c>
      <c r="G9" s="35">
        <f t="shared" si="0"/>
        <v>10</v>
      </c>
      <c r="I9" s="22"/>
      <c r="J9" s="22"/>
      <c r="K9" s="22"/>
      <c r="L9" s="22"/>
    </row>
    <row r="10" spans="1:12" s="21" customFormat="1" x14ac:dyDescent="0.2">
      <c r="A10" s="19" t="s">
        <v>56</v>
      </c>
      <c r="B10" s="20">
        <v>191</v>
      </c>
      <c r="C10" s="20">
        <v>388</v>
      </c>
      <c r="D10" s="20">
        <v>264</v>
      </c>
      <c r="E10" s="20">
        <v>851</v>
      </c>
      <c r="F10" s="20">
        <v>6</v>
      </c>
      <c r="G10" s="35">
        <f t="shared" si="0"/>
        <v>1700</v>
      </c>
      <c r="I10" s="22"/>
      <c r="J10" s="22"/>
      <c r="K10" s="22"/>
      <c r="L10" s="22"/>
    </row>
    <row r="11" spans="1:12" s="21" customFormat="1" x14ac:dyDescent="0.2">
      <c r="A11" s="19" t="s">
        <v>57</v>
      </c>
      <c r="B11" s="20">
        <v>166</v>
      </c>
      <c r="C11" s="20">
        <v>494</v>
      </c>
      <c r="D11" s="20">
        <v>383</v>
      </c>
      <c r="E11" s="20">
        <v>6087</v>
      </c>
      <c r="F11" s="20">
        <v>199</v>
      </c>
      <c r="G11" s="35">
        <f t="shared" si="0"/>
        <v>7329</v>
      </c>
      <c r="I11" s="22"/>
      <c r="J11" s="22"/>
      <c r="K11" s="22"/>
      <c r="L11" s="22"/>
    </row>
    <row r="12" spans="1:12" s="21" customFormat="1" x14ac:dyDescent="0.2">
      <c r="A12" s="19" t="s">
        <v>58</v>
      </c>
      <c r="B12" s="20">
        <v>0</v>
      </c>
      <c r="C12" s="20">
        <v>0</v>
      </c>
      <c r="D12" s="20">
        <v>3</v>
      </c>
      <c r="E12" s="20">
        <v>5</v>
      </c>
      <c r="F12" s="20">
        <v>1</v>
      </c>
      <c r="G12" s="35">
        <f t="shared" si="0"/>
        <v>9</v>
      </c>
      <c r="I12" s="22"/>
      <c r="J12" s="22"/>
      <c r="K12" s="22"/>
      <c r="L12" s="22"/>
    </row>
    <row r="13" spans="1:12" s="21" customFormat="1" x14ac:dyDescent="0.2">
      <c r="A13" s="19" t="s">
        <v>59</v>
      </c>
      <c r="B13" s="20">
        <v>295</v>
      </c>
      <c r="C13" s="20">
        <v>3553</v>
      </c>
      <c r="D13" s="20">
        <v>3454</v>
      </c>
      <c r="E13" s="20">
        <v>90316</v>
      </c>
      <c r="F13" s="20">
        <v>308233</v>
      </c>
      <c r="G13" s="35">
        <f t="shared" si="0"/>
        <v>405851</v>
      </c>
      <c r="I13" s="22"/>
      <c r="J13" s="22"/>
      <c r="K13" s="22"/>
      <c r="L13" s="22"/>
    </row>
    <row r="14" spans="1:12" s="21" customFormat="1" x14ac:dyDescent="0.2">
      <c r="A14" s="19" t="s">
        <v>60</v>
      </c>
      <c r="B14" s="20">
        <v>0</v>
      </c>
      <c r="C14" s="20">
        <v>1</v>
      </c>
      <c r="D14" s="20">
        <v>1</v>
      </c>
      <c r="E14" s="20">
        <v>50</v>
      </c>
      <c r="F14" s="20">
        <v>223</v>
      </c>
      <c r="G14" s="35">
        <f t="shared" si="0"/>
        <v>275</v>
      </c>
      <c r="I14" s="22"/>
      <c r="J14" s="22"/>
      <c r="K14" s="22"/>
      <c r="L14" s="22"/>
    </row>
    <row r="15" spans="1:12" s="21" customFormat="1" x14ac:dyDescent="0.2">
      <c r="A15" s="19" t="s">
        <v>61</v>
      </c>
      <c r="B15" s="20">
        <v>5</v>
      </c>
      <c r="C15" s="20">
        <v>24</v>
      </c>
      <c r="D15" s="20">
        <v>26</v>
      </c>
      <c r="E15" s="20">
        <v>309</v>
      </c>
      <c r="F15" s="20">
        <v>3081</v>
      </c>
      <c r="G15" s="35">
        <f t="shared" si="0"/>
        <v>3445</v>
      </c>
      <c r="I15" s="22"/>
      <c r="J15" s="22"/>
      <c r="K15" s="22"/>
      <c r="L15" s="22"/>
    </row>
    <row r="16" spans="1:12" s="21" customFormat="1" x14ac:dyDescent="0.2">
      <c r="A16" s="19" t="s">
        <v>62</v>
      </c>
      <c r="B16" s="20">
        <v>189</v>
      </c>
      <c r="C16" s="20">
        <v>697</v>
      </c>
      <c r="D16" s="20">
        <v>346</v>
      </c>
      <c r="E16" s="20">
        <v>2573</v>
      </c>
      <c r="F16" s="20">
        <v>2162</v>
      </c>
      <c r="G16" s="35">
        <f t="shared" si="0"/>
        <v>5967</v>
      </c>
      <c r="I16" s="22"/>
      <c r="J16" s="22"/>
      <c r="K16" s="22"/>
      <c r="L16" s="22"/>
    </row>
    <row r="17" spans="1:12" s="21" customFormat="1" x14ac:dyDescent="0.2">
      <c r="A17" s="19" t="s">
        <v>63</v>
      </c>
      <c r="B17" s="20">
        <v>0</v>
      </c>
      <c r="C17" s="20">
        <v>0</v>
      </c>
      <c r="D17" s="20">
        <v>1</v>
      </c>
      <c r="E17" s="20">
        <v>0</v>
      </c>
      <c r="F17" s="20">
        <v>1</v>
      </c>
      <c r="G17" s="35">
        <f t="shared" si="0"/>
        <v>2</v>
      </c>
      <c r="I17" s="22"/>
      <c r="J17" s="22"/>
      <c r="K17" s="22"/>
      <c r="L17" s="22"/>
    </row>
    <row r="18" spans="1:12" s="21" customFormat="1" x14ac:dyDescent="0.2">
      <c r="A18" s="19" t="s">
        <v>64</v>
      </c>
      <c r="B18" s="20">
        <v>0</v>
      </c>
      <c r="C18" s="20">
        <v>0</v>
      </c>
      <c r="D18" s="20">
        <v>42</v>
      </c>
      <c r="E18" s="20">
        <v>11</v>
      </c>
      <c r="F18" s="20">
        <v>0</v>
      </c>
      <c r="G18" s="35">
        <f t="shared" si="0"/>
        <v>53</v>
      </c>
      <c r="I18" s="22"/>
      <c r="J18" s="22"/>
      <c r="K18" s="22"/>
      <c r="L18" s="22"/>
    </row>
    <row r="19" spans="1:12" s="21" customFormat="1" x14ac:dyDescent="0.2">
      <c r="A19" s="19" t="s">
        <v>65</v>
      </c>
      <c r="B19" s="20">
        <v>0</v>
      </c>
      <c r="C19" s="20">
        <v>4</v>
      </c>
      <c r="D19" s="20">
        <v>533</v>
      </c>
      <c r="E19" s="20">
        <v>617</v>
      </c>
      <c r="F19" s="20">
        <v>8</v>
      </c>
      <c r="G19" s="35">
        <f t="shared" si="0"/>
        <v>1162</v>
      </c>
      <c r="I19" s="22"/>
      <c r="J19" s="22"/>
      <c r="K19" s="22"/>
      <c r="L19" s="22"/>
    </row>
    <row r="20" spans="1:12" s="21" customFormat="1" x14ac:dyDescent="0.2">
      <c r="A20" s="19" t="s">
        <v>66</v>
      </c>
      <c r="B20" s="20">
        <v>4</v>
      </c>
      <c r="C20" s="20">
        <v>35</v>
      </c>
      <c r="D20" s="20">
        <v>14</v>
      </c>
      <c r="E20" s="20">
        <v>259</v>
      </c>
      <c r="F20" s="20">
        <v>378</v>
      </c>
      <c r="G20" s="35">
        <f t="shared" si="0"/>
        <v>690</v>
      </c>
      <c r="I20" s="22"/>
      <c r="J20" s="22"/>
      <c r="K20" s="22"/>
      <c r="L20" s="22"/>
    </row>
    <row r="21" spans="1:12" s="21" customFormat="1" x14ac:dyDescent="0.2">
      <c r="A21" s="19" t="s">
        <v>67</v>
      </c>
      <c r="B21" s="20">
        <v>588</v>
      </c>
      <c r="C21" s="20">
        <v>894</v>
      </c>
      <c r="D21" s="20">
        <v>1267</v>
      </c>
      <c r="E21" s="20">
        <v>2130</v>
      </c>
      <c r="F21" s="20">
        <v>444</v>
      </c>
      <c r="G21" s="35">
        <f t="shared" si="0"/>
        <v>5323</v>
      </c>
      <c r="I21" s="22"/>
      <c r="J21" s="22"/>
      <c r="K21" s="22"/>
      <c r="L21" s="22"/>
    </row>
    <row r="22" spans="1:12" s="21" customFormat="1" x14ac:dyDescent="0.2">
      <c r="A22" s="19" t="s">
        <v>68</v>
      </c>
      <c r="B22" s="20">
        <v>91</v>
      </c>
      <c r="C22" s="20">
        <v>170</v>
      </c>
      <c r="D22" s="20">
        <v>190</v>
      </c>
      <c r="E22" s="20">
        <v>400</v>
      </c>
      <c r="F22" s="20">
        <v>77</v>
      </c>
      <c r="G22" s="35">
        <f t="shared" si="0"/>
        <v>928</v>
      </c>
      <c r="I22" s="22"/>
      <c r="J22" s="22"/>
      <c r="K22" s="22"/>
      <c r="L22" s="22"/>
    </row>
    <row r="23" spans="1:12" s="21" customFormat="1" x14ac:dyDescent="0.2">
      <c r="A23" s="19" t="s">
        <v>69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35">
        <f t="shared" si="0"/>
        <v>0</v>
      </c>
      <c r="I23" s="22"/>
      <c r="J23" s="22"/>
      <c r="K23" s="22"/>
      <c r="L23" s="22"/>
    </row>
    <row r="24" spans="1:12" s="21" customFormat="1" x14ac:dyDescent="0.2">
      <c r="A24" s="19" t="s">
        <v>70</v>
      </c>
      <c r="B24" s="20">
        <v>176</v>
      </c>
      <c r="C24" s="20">
        <v>723</v>
      </c>
      <c r="D24" s="20">
        <v>1030</v>
      </c>
      <c r="E24" s="20">
        <v>1564</v>
      </c>
      <c r="F24" s="20">
        <v>491</v>
      </c>
      <c r="G24" s="35">
        <f t="shared" si="0"/>
        <v>3984</v>
      </c>
      <c r="I24" s="22"/>
      <c r="J24" s="22"/>
      <c r="K24" s="22"/>
      <c r="L24" s="22"/>
    </row>
    <row r="25" spans="1:12" s="21" customFormat="1" x14ac:dyDescent="0.2">
      <c r="A25" s="19" t="s">
        <v>71</v>
      </c>
      <c r="B25" s="20">
        <v>34918</v>
      </c>
      <c r="C25" s="20">
        <v>73121</v>
      </c>
      <c r="D25" s="20">
        <v>111326</v>
      </c>
      <c r="E25" s="20">
        <v>185838</v>
      </c>
      <c r="F25" s="20">
        <v>30581</v>
      </c>
      <c r="G25" s="35">
        <f t="shared" si="0"/>
        <v>435784</v>
      </c>
      <c r="I25" s="22"/>
      <c r="J25" s="22"/>
      <c r="K25" s="22"/>
      <c r="L25" s="22"/>
    </row>
    <row r="26" spans="1:12" s="21" customFormat="1" x14ac:dyDescent="0.2">
      <c r="A26" s="19" t="s">
        <v>72</v>
      </c>
      <c r="B26" s="20">
        <v>3092</v>
      </c>
      <c r="C26" s="20">
        <v>7115</v>
      </c>
      <c r="D26" s="20">
        <v>6612</v>
      </c>
      <c r="E26" s="20">
        <v>16320</v>
      </c>
      <c r="F26" s="20">
        <v>1028</v>
      </c>
      <c r="G26" s="35">
        <f t="shared" si="0"/>
        <v>34167</v>
      </c>
      <c r="I26" s="22"/>
      <c r="J26" s="22"/>
      <c r="K26" s="22"/>
      <c r="L26" s="22"/>
    </row>
    <row r="27" spans="1:12" s="21" customFormat="1" x14ac:dyDescent="0.2">
      <c r="A27" s="19" t="s">
        <v>73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35">
        <f t="shared" si="0"/>
        <v>0</v>
      </c>
      <c r="I27" s="22"/>
      <c r="J27" s="22"/>
      <c r="K27" s="22"/>
      <c r="L27" s="22"/>
    </row>
    <row r="28" spans="1:12" s="21" customFormat="1" x14ac:dyDescent="0.2">
      <c r="A28" s="19" t="s">
        <v>74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35">
        <f t="shared" si="0"/>
        <v>0</v>
      </c>
      <c r="I28" s="22"/>
      <c r="J28" s="22"/>
      <c r="K28" s="22"/>
      <c r="L28" s="22"/>
    </row>
    <row r="29" spans="1:12" s="21" customFormat="1" x14ac:dyDescent="0.2">
      <c r="A29" s="19" t="s">
        <v>75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35">
        <f t="shared" si="0"/>
        <v>0</v>
      </c>
      <c r="I29" s="22"/>
      <c r="J29" s="22"/>
      <c r="K29" s="22"/>
      <c r="L29" s="22"/>
    </row>
    <row r="30" spans="1:12" x14ac:dyDescent="0.2">
      <c r="A30" s="14" t="s">
        <v>76</v>
      </c>
      <c r="B30" s="15">
        <v>1</v>
      </c>
      <c r="C30" s="15">
        <v>3</v>
      </c>
      <c r="D30" s="15">
        <v>1</v>
      </c>
      <c r="E30" s="15">
        <v>26</v>
      </c>
      <c r="F30" s="15">
        <v>0</v>
      </c>
      <c r="G30" s="35">
        <f t="shared" si="0"/>
        <v>31</v>
      </c>
      <c r="I30" s="22"/>
      <c r="J30" s="22"/>
      <c r="K30" s="22"/>
      <c r="L30" s="22"/>
    </row>
    <row r="31" spans="1:12" x14ac:dyDescent="0.2">
      <c r="A31" s="14" t="s">
        <v>77</v>
      </c>
      <c r="B31" s="15">
        <v>22</v>
      </c>
      <c r="C31" s="15">
        <v>25</v>
      </c>
      <c r="D31" s="15">
        <v>22</v>
      </c>
      <c r="E31" s="15">
        <v>31</v>
      </c>
      <c r="F31" s="15">
        <v>0</v>
      </c>
      <c r="G31" s="35">
        <f t="shared" si="0"/>
        <v>100</v>
      </c>
      <c r="I31" s="22"/>
      <c r="J31" s="22"/>
      <c r="K31" s="22"/>
      <c r="L31" s="22"/>
    </row>
    <row r="32" spans="1:12" x14ac:dyDescent="0.2">
      <c r="A32" s="14" t="s">
        <v>78</v>
      </c>
      <c r="B32" s="15">
        <v>0</v>
      </c>
      <c r="C32" s="15">
        <v>0</v>
      </c>
      <c r="D32" s="15">
        <v>2</v>
      </c>
      <c r="E32" s="15">
        <v>0</v>
      </c>
      <c r="F32" s="15">
        <v>0</v>
      </c>
      <c r="G32" s="35">
        <f t="shared" si="0"/>
        <v>2</v>
      </c>
      <c r="I32" s="22"/>
      <c r="J32" s="22"/>
      <c r="K32" s="22"/>
      <c r="L32" s="22"/>
    </row>
    <row r="33" spans="1:12" s="21" customFormat="1" ht="12" x14ac:dyDescent="0.2">
      <c r="A33" s="26" t="s">
        <v>80</v>
      </c>
      <c r="B33" s="42">
        <f t="shared" ref="B33:G33" si="1">SUM(B5:B32)</f>
        <v>125110</v>
      </c>
      <c r="C33" s="42">
        <f t="shared" si="1"/>
        <v>256276</v>
      </c>
      <c r="D33" s="42">
        <f t="shared" si="1"/>
        <v>316960</v>
      </c>
      <c r="E33" s="42">
        <f t="shared" si="1"/>
        <v>789004</v>
      </c>
      <c r="F33" s="42">
        <f t="shared" si="1"/>
        <v>352187</v>
      </c>
      <c r="G33" s="42">
        <f t="shared" si="1"/>
        <v>1839537</v>
      </c>
      <c r="I33" s="22"/>
      <c r="J33" s="22"/>
      <c r="K33" s="22"/>
      <c r="L33" s="22"/>
    </row>
    <row r="34" spans="1:12" x14ac:dyDescent="0.2">
      <c r="B34" s="23"/>
      <c r="C34" s="23"/>
      <c r="D34" s="23"/>
      <c r="E34" s="23"/>
      <c r="F34" s="23"/>
      <c r="G34" s="23"/>
    </row>
    <row r="36" spans="1:12" x14ac:dyDescent="0.2">
      <c r="B36" s="16"/>
      <c r="C36" s="16"/>
      <c r="D36" s="16"/>
      <c r="E36" s="16"/>
      <c r="F36" s="16"/>
      <c r="G36" s="16"/>
    </row>
    <row r="37" spans="1:12" x14ac:dyDescent="0.2">
      <c r="B37" s="16"/>
      <c r="C37" s="16"/>
      <c r="D37" s="16"/>
      <c r="E37" s="16"/>
      <c r="F37" s="16"/>
      <c r="G37" s="16"/>
    </row>
    <row r="38" spans="1:12" x14ac:dyDescent="0.2">
      <c r="B38" s="16"/>
      <c r="C38" s="16"/>
      <c r="D38" s="16"/>
      <c r="E38" s="16"/>
      <c r="F38" s="16"/>
      <c r="G38" s="16"/>
    </row>
    <row r="39" spans="1:12" x14ac:dyDescent="0.2">
      <c r="B39" s="16"/>
      <c r="C39" s="16"/>
      <c r="D39" s="16"/>
      <c r="E39" s="16"/>
      <c r="F39" s="16"/>
      <c r="G39" s="16"/>
    </row>
    <row r="41" spans="1:12" x14ac:dyDescent="0.2">
      <c r="B41" s="16"/>
      <c r="C41" s="16"/>
      <c r="D41" s="16"/>
      <c r="E41" s="16"/>
      <c r="F41" s="16"/>
      <c r="G41" s="16"/>
    </row>
    <row r="42" spans="1:12" x14ac:dyDescent="0.2">
      <c r="B42" s="16"/>
      <c r="C42" s="16"/>
      <c r="D42" s="16"/>
      <c r="E42" s="16"/>
      <c r="F42" s="16"/>
      <c r="G42" s="16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 PS</vt:lpstr>
      <vt:lpstr>po PS i nositeli</vt:lpstr>
      <vt:lpstr>osnov i nositeli</vt:lpstr>
      <vt:lpstr>osnov i starosni grupi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Tulevska</dc:creator>
  <cp:lastModifiedBy>Elena Tulevska</cp:lastModifiedBy>
  <dcterms:created xsi:type="dcterms:W3CDTF">2025-04-02T08:22:04Z</dcterms:created>
  <dcterms:modified xsi:type="dcterms:W3CDTF">2025-04-02T08:29:37Z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9cf7-f17e-4c04-abe7-97e3420e9824_Enabled">
    <vt:lpwstr>true</vt:lpwstr>
  </property>
  <property fmtid="{D5CDD505-2E9C-101B-9397-08002B2CF9AE}" pid="3" name="MSIP_Label_0cf09cf7-f17e-4c04-abe7-97e3420e9824_SetDate">
    <vt:lpwstr>2025-04-02T08:28:57Z</vt:lpwstr>
  </property>
  <property fmtid="{D5CDD505-2E9C-101B-9397-08002B2CF9AE}" pid="4" name="MSIP_Label_0cf09cf7-f17e-4c04-abe7-97e3420e9824_Method">
    <vt:lpwstr>Standard</vt:lpwstr>
  </property>
  <property fmtid="{D5CDD505-2E9C-101B-9397-08002B2CF9AE}" pid="5" name="MSIP_Label_0cf09cf7-f17e-4c04-abe7-97e3420e9824_Name">
    <vt:lpwstr>defa4170-0d19-0005-0004-bc88714345d2</vt:lpwstr>
  </property>
  <property fmtid="{D5CDD505-2E9C-101B-9397-08002B2CF9AE}" pid="6" name="MSIP_Label_0cf09cf7-f17e-4c04-abe7-97e3420e9824_SiteId">
    <vt:lpwstr>a133daf8-6198-4dc4-89f7-7cbfd91aa00e</vt:lpwstr>
  </property>
  <property fmtid="{D5CDD505-2E9C-101B-9397-08002B2CF9AE}" pid="7" name="MSIP_Label_0cf09cf7-f17e-4c04-abe7-97e3420e9824_ActionId">
    <vt:lpwstr>0d5d58b1-3a17-4415-bd46-a9814718b00d</vt:lpwstr>
  </property>
  <property fmtid="{D5CDD505-2E9C-101B-9397-08002B2CF9AE}" pid="8" name="MSIP_Label_0cf09cf7-f17e-4c04-abe7-97e3420e9824_ContentBits">
    <vt:lpwstr>0</vt:lpwstr>
  </property>
  <property fmtid="{D5CDD505-2E9C-101B-9397-08002B2CF9AE}" pid="9" name="MSIP_Label_0cf09cf7-f17e-4c04-abe7-97e3420e9824_Tag">
    <vt:lpwstr>10, 3, 0, 1</vt:lpwstr>
  </property>
</Properties>
</file>