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osinac\Desktop\RC 2024\Sifrarnik 05.11.2024\"/>
    </mc:Choice>
  </mc:AlternateContent>
  <xr:revisionPtr revIDLastSave="0" documentId="13_ncr:1_{99FB84E7-D559-4CC9-B64C-C3153289BB3D}" xr6:coauthVersionLast="47" xr6:coauthVersionMax="47" xr10:uidLastSave="{00000000-0000-0000-0000-000000000000}"/>
  <bookViews>
    <workbookView xWindow="-120" yWindow="-120" windowWidth="29040" windowHeight="15840" xr2:uid="{94D115BA-F9FB-447C-90C0-60B09D7E0DAB}"/>
  </bookViews>
  <sheets>
    <sheet name="BZZ" sheetId="1" r:id="rId1"/>
  </sheets>
  <definedNames>
    <definedName name="_xlnm._FilterDatabase" localSheetId="0" hidden="1">BZZ!$A$2:$M$1569</definedName>
    <definedName name="_xlnm.Print_Area" localSheetId="0">BZZ!$A$669:$A$1037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63" i="1" l="1"/>
  <c r="J1563" i="1"/>
  <c r="K1562" i="1"/>
  <c r="J1562" i="1"/>
  <c r="I1464" i="1"/>
  <c r="K1464" i="1" s="1"/>
  <c r="K1463" i="1"/>
  <c r="I1463" i="1"/>
  <c r="I1462" i="1"/>
  <c r="K1462" i="1" s="1"/>
  <c r="K1304" i="1"/>
  <c r="J1304" i="1"/>
  <c r="J1227" i="1"/>
  <c r="I1227" i="1"/>
  <c r="K1227" i="1" s="1"/>
  <c r="J1226" i="1"/>
  <c r="I1226" i="1"/>
  <c r="K1226" i="1" s="1"/>
  <c r="I1074" i="1"/>
  <c r="K1074" i="1" s="1"/>
  <c r="I1073" i="1"/>
  <c r="K1073" i="1" s="1"/>
  <c r="I1072" i="1"/>
  <c r="K1072" i="1" s="1"/>
  <c r="I1068" i="1"/>
  <c r="K1068" i="1" s="1"/>
  <c r="K1035" i="1"/>
  <c r="K1013" i="1"/>
  <c r="L1013" i="1" s="1"/>
  <c r="J653" i="1"/>
  <c r="K69" i="1"/>
  <c r="J69" i="1"/>
  <c r="K67" i="1"/>
  <c r="J67" i="1"/>
</calcChain>
</file>

<file path=xl/sharedStrings.xml><?xml version="1.0" encoding="utf-8"?>
<sst xmlns="http://schemas.openxmlformats.org/spreadsheetml/2006/main" count="8073" uniqueCount="3621">
  <si>
    <t>Легенда:</t>
  </si>
  <si>
    <t xml:space="preserve">Нови лекови со референтна цена </t>
  </si>
  <si>
    <t>Р.бр</t>
  </si>
  <si>
    <t>Шифра</t>
  </si>
  <si>
    <t>АТК 7</t>
  </si>
  <si>
    <t>АТЦ 10 проширен код</t>
  </si>
  <si>
    <t>Генеричко име со форма и јачина на лекот</t>
  </si>
  <si>
    <t>Заштитено име на лекот со форма, јачина и пакување</t>
  </si>
  <si>
    <t>Пакување</t>
  </si>
  <si>
    <t>Производител</t>
  </si>
  <si>
    <t>Единечна референтна цена 
(ден. без 5% ДДВ)</t>
  </si>
  <si>
    <t>Референтна цена на пакување 
(ден. без 5% ДДВ)</t>
  </si>
  <si>
    <t>Единечна референтна цена 
(ден. со 5% ДДВ)</t>
  </si>
  <si>
    <t>Референтна цена на пакување 
(ден. со 5% ДДВ)</t>
  </si>
  <si>
    <t>AWaRe -класификација</t>
  </si>
  <si>
    <t>A02BA03</t>
  </si>
  <si>
    <t>A02BA03002</t>
  </si>
  <si>
    <t>FAMOTIDINE таблети 40mg</t>
  </si>
  <si>
    <t>FAMOSAN филм обл.табл. 10 x 40mg</t>
  </si>
  <si>
    <t>ALKALOID AD</t>
  </si>
  <si>
    <t>A02BA03001</t>
  </si>
  <si>
    <t>FAMOTIDINE таблети 20mg</t>
  </si>
  <si>
    <t>FAMOSAN филм обл.табл. 20 x 20mg</t>
  </si>
  <si>
    <t>A02BC01</t>
  </si>
  <si>
    <t>A02BC01001</t>
  </si>
  <si>
    <t>OMEPRAZOLE капсули 20mg</t>
  </si>
  <si>
    <t>OMEZOL капс. 14 x 20mg</t>
  </si>
  <si>
    <t>DEPRAZOL капс. 14 x 20mg</t>
  </si>
  <si>
    <t>DEVA HOLDING</t>
  </si>
  <si>
    <t>OMEPRAZID капс. 14Х20 mg</t>
  </si>
  <si>
    <t>Nobel Ilac</t>
  </si>
  <si>
    <t>OMEPRAZOL  капс. 15 x 20mg</t>
  </si>
  <si>
    <t>REPLEKFARM</t>
  </si>
  <si>
    <t>A02BC02</t>
  </si>
  <si>
    <t>A02BC02004</t>
  </si>
  <si>
    <t>PANTOPRAZOLE таблети 20mg</t>
  </si>
  <si>
    <t>NOLPAZA CONTROL гастрорезистентни таблети 7x20mg</t>
  </si>
  <si>
    <t>KRKA</t>
  </si>
  <si>
    <t>NOLPAZA гастрорезистентни таблети 14x20mg</t>
  </si>
  <si>
    <t>ACIPAN CONTROL гастрорезистентни таблети 14x20mg</t>
  </si>
  <si>
    <t>SALUTAS/SANDOZ/LEK</t>
  </si>
  <si>
    <t>PANDEV гастрорезистентни таблети 28x20mg</t>
  </si>
  <si>
    <t>NOLPAZA гастрорезистентни таблети 28x20mg</t>
  </si>
  <si>
    <t>ZIPANTOLA гастрорезистентни таблети 28x20mg</t>
  </si>
  <si>
    <t>PLIVA</t>
  </si>
  <si>
    <t>ACIPAN гастрорезистентни таблети 28x20mg</t>
  </si>
  <si>
    <t>SALUTAS/SANDOZ
/LEK</t>
  </si>
  <si>
    <t>A02BC02005</t>
  </si>
  <si>
    <t>PANTOPRAZOLE таблети 40mg</t>
  </si>
  <si>
    <t>CONTROLOC гастрорезистентни таблети 14x40mg</t>
  </si>
  <si>
    <t>TAKEDA</t>
  </si>
  <si>
    <t>PANDEV гастрорезистентни таблети 14x40mg</t>
  </si>
  <si>
    <t>NOLPAZA гастрорезистентни таблети 14x40mg</t>
  </si>
  <si>
    <t>NOLPAZA гастрорезистентни таблети 28x40mg</t>
  </si>
  <si>
    <t>ZIPANTOLA гастрорезистентни таблети 28x40mg</t>
  </si>
  <si>
    <t>ACIPAN гастрорезистентни таблети 28x40mg</t>
  </si>
  <si>
    <t>A02BC02001</t>
  </si>
  <si>
    <t>PANTOPRAZOLE инјекции 40mg</t>
  </si>
  <si>
    <t>NOLPAZA инјекции 1x40mg</t>
  </si>
  <si>
    <t>CONTROLOC инјекции 1x40mg</t>
  </si>
  <si>
    <t>PANTOPRAZOLE AZEVEDOS инјекции 1x40mg</t>
  </si>
  <si>
    <t xml:space="preserve">SOFARIMEX Industria Quimica </t>
  </si>
  <si>
    <t>PANTOPRAZOLE AZEVEDOS инјекции 10x40mg</t>
  </si>
  <si>
    <t>GASTROZOL-L инјекции 1x40mg</t>
  </si>
  <si>
    <t>GENSENTA ILAC SANAYI VE TICATER A.S.</t>
  </si>
  <si>
    <t xml:space="preserve">ULSEPAN инјекции1 x 40mg </t>
  </si>
  <si>
    <t>MEFAR ILAC SANAYII A.S</t>
  </si>
  <si>
    <t>A02BC03</t>
  </si>
  <si>
    <t>A02BC03002</t>
  </si>
  <si>
    <t>LANSOPRAZOLE капсули 15mg</t>
  </si>
  <si>
    <t>LANZUL капс. 28 x 15 mg</t>
  </si>
  <si>
    <t>A02BC03001</t>
  </si>
  <si>
    <t>LANSOPRAZOLE капсули 30mg</t>
  </si>
  <si>
    <t>DEGASTROL капс. 14x30 mg</t>
  </si>
  <si>
    <t>LANZUL капс. 14 x 30mg</t>
  </si>
  <si>
    <t>LANSOR-SANOVEL капс. 14x30 mg</t>
  </si>
  <si>
    <t>SANOVEL ilac Sanayi ve Ticaret</t>
  </si>
  <si>
    <t xml:space="preserve">LANSOPRAZOL ALKALOID гастрорезистентни капсули  28 X 30 mg </t>
  </si>
  <si>
    <t>LANZUL капс. 28 x 30mg</t>
  </si>
  <si>
    <t>LANSOR-SANOVEL капс. 28x30 mg</t>
  </si>
  <si>
    <t xml:space="preserve">LANSOPRAZOL TEVA гастрорезистентни капсули  28 X 30 mg </t>
  </si>
  <si>
    <t xml:space="preserve">TEVA </t>
  </si>
  <si>
    <t>A03FA01</t>
  </si>
  <si>
    <t>A03FA01002</t>
  </si>
  <si>
    <t>METOCLOPRAMIDE  раствор за орална употреба 5mg/5ml</t>
  </si>
  <si>
    <t>REGLAN раствор за орална употреба  5mg/5ml (120ml)</t>
  </si>
  <si>
    <t>A03FA01001</t>
  </si>
  <si>
    <t>METOCLOPRAMIDE таблети 10mg</t>
  </si>
  <si>
    <t>REGLAN табл. 40x10mg</t>
  </si>
  <si>
    <t>A03FA01004</t>
  </si>
  <si>
    <t>METOCLOPRAMIDE инјекции 10mg</t>
  </si>
  <si>
    <t>REGLAN инјекции 30x10mg/2 ml (2ml)</t>
  </si>
  <si>
    <t>A04AA01</t>
  </si>
  <si>
    <t>A04AA01002</t>
  </si>
  <si>
    <t>ONDANSETRON таблети 4mg</t>
  </si>
  <si>
    <t>ZYTRON  филм обл.табл.  10 x 4 mg</t>
  </si>
  <si>
    <t>A04AA01005</t>
  </si>
  <si>
    <t>ONDANSETRON таблети 8mg</t>
  </si>
  <si>
    <t>ZYTRON табл. 10x8 mg</t>
  </si>
  <si>
    <t>A04AA01001</t>
  </si>
  <si>
    <t>ONDANSETRON инјекции 4mg</t>
  </si>
  <si>
    <t>ZYTRON инјекции  5 x 2mg/ml (2ml)</t>
  </si>
  <si>
    <t>A04AA01008</t>
  </si>
  <si>
    <t>ONDANSETRON инјекции 8mg</t>
  </si>
  <si>
    <t>ONDANSETRON инјекции 5 x 8mg/4ml (4ml)</t>
  </si>
  <si>
    <t>ACCORD</t>
  </si>
  <si>
    <t>A05AA02</t>
  </si>
  <si>
    <t>A05AA02002</t>
  </si>
  <si>
    <t>URSODEOXYCHOLIC ACID перорална суспензија 250mg/5ml</t>
  </si>
  <si>
    <t>URSOFALK перорална суспензија 250mg/5ml (250ml)</t>
  </si>
  <si>
    <t>DR.FALK PHARMA GMBH</t>
  </si>
  <si>
    <t>A05AA02001</t>
  </si>
  <si>
    <t>URSODEOXYCHOLIC ACID капсули 250mg</t>
  </si>
  <si>
    <t>URSOBIL капс.50x250mg</t>
  </si>
  <si>
    <t>BIONIKA Pharmaceuticals</t>
  </si>
  <si>
    <t>URSOFALK капс.50x250mg</t>
  </si>
  <si>
    <t xml:space="preserve">DR.FALK PHARMA </t>
  </si>
  <si>
    <t>URSOFALK капс.100x250mg</t>
  </si>
  <si>
    <t>DR.FALK PHARMA</t>
  </si>
  <si>
    <t>A05BA06</t>
  </si>
  <si>
    <t>A05BA06001</t>
  </si>
  <si>
    <t>ORNITHINE инјекции 5g</t>
  </si>
  <si>
    <t>HEPA-MERZ инјекции 10 x 5g (10ml)</t>
  </si>
  <si>
    <t>MERZ PHARMA</t>
  </si>
  <si>
    <t>A07AA02</t>
  </si>
  <si>
    <t>A07AA02001</t>
  </si>
  <si>
    <t>NYSTATIN суспензија 100.000IU/1ml</t>
  </si>
  <si>
    <t>NYSTATIN сусп.100.000IU/ml (24ml)</t>
  </si>
  <si>
    <t>HEMOFARM</t>
  </si>
  <si>
    <t>NIOSTA сусп.100.000IU/ml (48ml)</t>
  </si>
  <si>
    <t>A07AX03</t>
  </si>
  <si>
    <t>A07AX03003</t>
  </si>
  <si>
    <t>NIFUROXAZIDE суспензија 200mg/5ml</t>
  </si>
  <si>
    <t>FURAL сусп.200mg/5ml (90ml)</t>
  </si>
  <si>
    <t>ENTEROFURYL сусп.200mg/5ml (90ml)</t>
  </si>
  <si>
    <t>BOSNALIJEK</t>
  </si>
  <si>
    <t>A07AX03001</t>
  </si>
  <si>
    <t>NIFUROXAZIDE капсули 100mg</t>
  </si>
  <si>
    <t>FURAL капс. 30x100 mg</t>
  </si>
  <si>
    <t>ENTEROFURYL капс. 30 x 100mg</t>
  </si>
  <si>
    <t>A07AX03002</t>
  </si>
  <si>
    <t>NIFUROXAZIDE капсули 200mg</t>
  </si>
  <si>
    <t>ENTEROFURYL капс.16 x 200mg</t>
  </si>
  <si>
    <t>FURAL капс. 20X200 mg</t>
  </si>
  <si>
    <t>A07BA01</t>
  </si>
  <si>
    <t>A07BA01001</t>
  </si>
  <si>
    <t>CARBO MEDICINALIS таблети 150mg</t>
  </si>
  <si>
    <t xml:space="preserve">CARBOMED табл.30x150mg </t>
  </si>
  <si>
    <t>JADRAN GALENSKI LAB.</t>
  </si>
  <si>
    <t>A07EC01</t>
  </si>
  <si>
    <t>A07EC01001</t>
  </si>
  <si>
    <t>SULFASALAZINE таблети 500mg</t>
  </si>
  <si>
    <t>SULFASALAZIN EN табл. 50 x 500mg</t>
  </si>
  <si>
    <t>A07EC02</t>
  </si>
  <si>
    <t>A07EC02001</t>
  </si>
  <si>
    <t>MESALAZINE таблети 250mg</t>
  </si>
  <si>
    <t>MESALAZIN табл.50x250mg</t>
  </si>
  <si>
    <t>REPLEK FARM</t>
  </si>
  <si>
    <t>A07EC02002</t>
  </si>
  <si>
    <t>MESALAZINE таблети 500mg</t>
  </si>
  <si>
    <t>MESALAZIN табл.50x500mg</t>
  </si>
  <si>
    <t>SALCROZINE табл.100x500mg</t>
  </si>
  <si>
    <t>SALOFALK табл.100x500mg</t>
  </si>
  <si>
    <t>A07EC02004</t>
  </si>
  <si>
    <t>MESALAZINE клизми 4g/60g</t>
  </si>
  <si>
    <t>SALOFALK клизми 7x4g/60ml</t>
  </si>
  <si>
    <t>A07EC02003</t>
  </si>
  <si>
    <t>MESALAZINE супозитории 500mg</t>
  </si>
  <si>
    <t>SALOFALK супп.10x500mg</t>
  </si>
  <si>
    <t>SALCROZINE супп.12x500mg</t>
  </si>
  <si>
    <t>A09AA02</t>
  </si>
  <si>
    <t>A09AA02002</t>
  </si>
  <si>
    <t>AMILASE+LIPASE+PROTEASE / PANKREATIN 
капсули 8.000E+10.000E+600E (150mg)</t>
  </si>
  <si>
    <t>KREON 10.000 капс.20x(8.000E+10.000E+600E) (150mg)</t>
  </si>
  <si>
    <t>ABBOTT LAB</t>
  </si>
  <si>
    <t>AMILASE+LIPASE+PROTEASE / PANKREATIN капсули 8.000E+10.000E+600E (150mg)</t>
  </si>
  <si>
    <t>KREON 10.000 капс.50x(8.000E+10.000E+600E) (150mg)</t>
  </si>
  <si>
    <t>A09AA02004</t>
  </si>
  <si>
    <t>AMILASE+LIPASE+PROTEASE / PANKREATIN капсули 7.500E+10.000E+520E (173mg)</t>
  </si>
  <si>
    <t>MICRAZYM 10.000 капс 100 x (7500E+10000E+520E) (173mg)</t>
  </si>
  <si>
    <t>AVVA RUS</t>
  </si>
  <si>
    <t>A09AA02003</t>
  </si>
  <si>
    <t>AMILASE+LIPASE+PROTEASE / PANKREATIN  капсули 18.000E+25.000E+1.000E (300mg)</t>
  </si>
  <si>
    <t>KREON 25.000 капс.100x(18.000E+25.000E+1.000E) (300mg)</t>
  </si>
  <si>
    <t>A09AA02005</t>
  </si>
  <si>
    <t>AMILASE+LIPASE+PROTEASE / PANKREATIN капсули 19.000E+25.000E+1.300E (432mg)</t>
  </si>
  <si>
    <t>MICRAZYM 25.000 капс 100 x (19.000E+25.000E+1.300E) (432mg)</t>
  </si>
  <si>
    <t>A10AB01</t>
  </si>
  <si>
    <t>A10AB01001</t>
  </si>
  <si>
    <t>INSULINI SO BRZO DEJSTVO HUMAN INSULIN наполнето инјекциско пенкало 100IU/1ml</t>
  </si>
  <si>
    <t>INSUMAN RAPID OPTISET нап.инјек.пенк. 5 x 100IU/1ml (3ml)</t>
  </si>
  <si>
    <t>SANOFI AVENTIS</t>
  </si>
  <si>
    <t>INSULINI SO BRZO DEJSTVO HUMAN INSULIN наполнето инјекциско пенкало  100IU/1ml</t>
  </si>
  <si>
    <t>INSUMAN RAPID SOLOSTAR нап.инјек.пенк. 5 x 100IU/1ml (3ml)</t>
  </si>
  <si>
    <t>A10AB01002</t>
  </si>
  <si>
    <t>INSULINI SO BRZO DEJSTVO HUMAN INSULIN 
патрон 100IU/1ml</t>
  </si>
  <si>
    <t>HUMULIN R патрон 5 x 100IU/ml (3ml)</t>
  </si>
  <si>
    <t>ELI LILLY</t>
  </si>
  <si>
    <t>INSUMAN RAPID  патрон 5 x 100IU/ml (3ml)</t>
  </si>
  <si>
    <t>A10AB04</t>
  </si>
  <si>
    <t>A10AB04001</t>
  </si>
  <si>
    <t>ANALOZI SO BRZO DEJSTVO INSULIN LISPRO наполнето инјекциско пенкало 100IU/1ml</t>
  </si>
  <si>
    <t>HUMALOG KWIKPEN нап.инјек.пенк.5x100IU/ml (3ml)</t>
  </si>
  <si>
    <t>HUMALOG PEN нап.инјек.пенк.5x100IU/ml (3ml)</t>
  </si>
  <si>
    <t>LILLY FRANCE S.A.</t>
  </si>
  <si>
    <t>A10AB04002</t>
  </si>
  <si>
    <t>ANALOZI SO BRZO DEJSTVO INSULIN LISPRO патрон 100IU/1ml</t>
  </si>
  <si>
    <t>HUMALOG патрон 5x100IU/ml (3ml)</t>
  </si>
  <si>
    <t>A10AB05</t>
  </si>
  <si>
    <t>A10AB05001</t>
  </si>
  <si>
    <t>ANALOZI SO BRZO DEJSTVO INSULIN ASPART вијала 100IU/1ml</t>
  </si>
  <si>
    <t>NOVORAPID вијала 1x100IU/ml (10ml)</t>
  </si>
  <si>
    <t>NOVO NORDISK A/S</t>
  </si>
  <si>
    <t>A10AB05002</t>
  </si>
  <si>
    <t>ANALOZI SO BRZO DEJSTVO INSULIN ASPART наполнето инјекциско пенкало 100IU/1ml</t>
  </si>
  <si>
    <t>NOVORADID FLEXPEN нап.инјек.пенк.5x100IU/ml (3ml)</t>
  </si>
  <si>
    <t>A10AB05003</t>
  </si>
  <si>
    <t>ANALOZI SO BRZO DEJSTVO INSULIN ASPART патрон 100IU/1ml</t>
  </si>
  <si>
    <t>NOVORAPID PENFILL патрон 5x100IU/ml (3ml)</t>
  </si>
  <si>
    <t>A10AB06</t>
  </si>
  <si>
    <t>A10AB06001</t>
  </si>
  <si>
    <t>ANALOZI SO BRZO DEJSTVO INSULIN GLULISINE наполнето инјекциско пенкало 100IU/1ml</t>
  </si>
  <si>
    <t>APIDRA OPTISET нап.инјек.пенк.5x100IU/ml (3ml)</t>
  </si>
  <si>
    <t>APIDRA SOLOSTAR нап.инјек.пенк.5x100IU/ml (3ml)</t>
  </si>
  <si>
    <t>A10AB06003</t>
  </si>
  <si>
    <t>ANALOZI SO BRZO DEJSTVO INSULIN GLULISINE патрон 100IU/1ml</t>
  </si>
  <si>
    <t>APIDRA патрон 5x100IU/ml (3ml)</t>
  </si>
  <si>
    <t>A10AC01</t>
  </si>
  <si>
    <t>A10AC01001</t>
  </si>
  <si>
    <t>INSULINI SO SREDNO DEJSTVO HUMAN INSULIN наполнето инјекциско пенкало   100IU/1ml</t>
  </si>
  <si>
    <t>HUMULIN N PEN нап.инјек.пенк. 5 x 100IU/ml (3ml)</t>
  </si>
  <si>
    <t>INSULINI SO SREDNO DEJSTVO HUMAN INSULINнаполнето инјекциско пенкало   100IU/1ml</t>
  </si>
  <si>
    <t>INSUMAN BASAL OPTISET нап.инјек.пенк. 5 x 100IU/ml (3ml)</t>
  </si>
  <si>
    <t>INSUMAN BASAL SOLOSTAR нап.инјек.пенк. 5 x 100IU/ml (3ml)</t>
  </si>
  <si>
    <t>A10AC01002</t>
  </si>
  <si>
    <t>INSULINI SO SREDNO DEJSTVO HUMAN INSULIN 
патрон  100IU/1ml</t>
  </si>
  <si>
    <t>HUMULIN N патрон 5 x 100IU/ml (3ml)</t>
  </si>
  <si>
    <t>INSULATARD PENFILL патрон 5 x 100IU/ml (3ml)</t>
  </si>
  <si>
    <t>INSUMAN BASAL  патрон 5 x 100IU/ml (3ml)</t>
  </si>
  <si>
    <t>A10AD01</t>
  </si>
  <si>
    <t>A10AD01003</t>
  </si>
  <si>
    <t>INSUL.SREDN.DEJSTVO KOMBINIRANI SO INSUL.BRZO DEJSTVO HUMAN наполнето инјекциско пенкало   100IU/1ml</t>
  </si>
  <si>
    <t>HUMULIN 70/30 PEN нап.инјек.пенк. 5 x 100IU/ml (3ml)</t>
  </si>
  <si>
    <t>INSUL.SREDN.DEJSTVO KOMBINIRANI SO INSUL.BRZO DEJSTVO HUMAN наполнето инјекциско пенкало 100IU/1ml</t>
  </si>
  <si>
    <t>INSUMAN COMB 25 OPTISET нап.инјек.пенк. 5 x 100IU/ml (3ml)</t>
  </si>
  <si>
    <t>INSUMAN COMB 25 SOLOSTAR нап.инјек.пенк. 5 x 100IU/ml (3ml)</t>
  </si>
  <si>
    <t>A10AD01002</t>
  </si>
  <si>
    <t>INSUL.SREDN.DEJSTVO KOMBINIRANI SO INSUL.BRZO DEJSTVO HUMAN 
патрон 100IU/1ml</t>
  </si>
  <si>
    <t>HUMULIN 70/30  patron 5 x 100IU/ml (3ml)</t>
  </si>
  <si>
    <t>INSUL.SREDN.DEJSTVO KOMBINIRANI SO INSUL.BRZO DEJSTVO HUMAN 
патрон  100IU/1ml</t>
  </si>
  <si>
    <t>MIXTARD 30 PENFILL патрон 5 x 100IU/ml (3ml)</t>
  </si>
  <si>
    <t>INSUMAN COMB патрон 5 x 100IU/ml (3ml)</t>
  </si>
  <si>
    <t>INSUMAN COMB 25 SOLOSTAR  патрон 5 x 100IU/ml (3ml)</t>
  </si>
  <si>
    <t>A10AD04</t>
  </si>
  <si>
    <t>A10AD04001</t>
  </si>
  <si>
    <t>ANALOZI SRED.DEJSTVO KOMB.SO INSUL.BRZO DEJS. INSULIN LISPRO наполнето инјекциско пенкало 100IU/1ml</t>
  </si>
  <si>
    <t>HUMALOG MIX 25 KWIKPEN нап.инјек.пенк.5x100IU/ml (3ml)</t>
  </si>
  <si>
    <t>HUMALOG MIX 50 KWIKPEN нап.инјек.пенк.5x100IU/ml (3ml)</t>
  </si>
  <si>
    <t>A10AD04002</t>
  </si>
  <si>
    <t>ANALOZI SRED.DEJSTVO KOMB.SO INSUL.BRZO DEJS. INSULIN LISPRO патрон 100IU/1ml</t>
  </si>
  <si>
    <t>HUMALOG MIX 25 патрон 5x100IU/ml (3ml)</t>
  </si>
  <si>
    <t>HUMALOG MIX 50 патрон 5x100IU/ml (3ml)</t>
  </si>
  <si>
    <t>A10AD05</t>
  </si>
  <si>
    <t>A10AD05001</t>
  </si>
  <si>
    <t>ANALOZI SRED.DEJSTVO KOMB.SO INSUL.BRZO DEJST. INSULIN ASPART наполнето инјекциско пенкало 100IU/1ml</t>
  </si>
  <si>
    <t>NOVOMIX 30 FLEXPEN нап.инјек.пенк.5x100IU/ml (3ml)</t>
  </si>
  <si>
    <t>A10AD05002</t>
  </si>
  <si>
    <t>ANALOZI SRED.DEJSTVO KOMB.SO INSUL.BRZO DEJST. INSULIN ASPART патрон 100IU/1ml</t>
  </si>
  <si>
    <t>NOVOMIX 30 PENFILL патрон 5x100IU/ml (3ml)</t>
  </si>
  <si>
    <t>A10AE04</t>
  </si>
  <si>
    <t>A10AE04001</t>
  </si>
  <si>
    <t>ANALOZI SO DOLGO DEJSTVO INSULIN GLARGINE наполнето инјекциско пенкало 100IU/1ml</t>
  </si>
  <si>
    <t>LANTUS OPTISET нап.инјек.пенк.5x100IU/ml (3ml)</t>
  </si>
  <si>
    <t>LANTUS SOLOSTAR нап.инјек.пенк.5x100IU/ml (3ml)</t>
  </si>
  <si>
    <t>A10AE04002</t>
  </si>
  <si>
    <t>ANALOZI SO DOLGO DEJSTVO INSULIN GLARGINE патрон 100IU/1ml</t>
  </si>
  <si>
    <t>LANTUS патрон 5x100IU/ml (3ml)</t>
  </si>
  <si>
    <t>A10AE05</t>
  </si>
  <si>
    <t>A10AE05001</t>
  </si>
  <si>
    <t>ANALOZI SO DOLGO DEJSTVO INSULIN DETEMIR наполнето инјекциско пенкало 100IU/1ml</t>
  </si>
  <si>
    <t>LEVEMIR FLEXPEN нап.инјек.пенк.5x100IU/ml (3ml)</t>
  </si>
  <si>
    <t>A10AE05002</t>
  </si>
  <si>
    <t>ANALOZI SO DOLGO DEJSTVO INSULIN DETEMIR патрон 100IU/1ml</t>
  </si>
  <si>
    <t>LEVEMIR PENFILL патрон 5x100IU/ml (3ml)</t>
  </si>
  <si>
    <t>A10BA02</t>
  </si>
  <si>
    <t>A10BA02008</t>
  </si>
  <si>
    <t>METFORMIN таблети 500 mg</t>
  </si>
  <si>
    <t>METFORMIN ALKALOID филм обл.табл. 30 x 500mg</t>
  </si>
  <si>
    <t xml:space="preserve">SIOFOR 500 филм обл.табл. 30 x 500mg </t>
  </si>
  <si>
    <t>BERLIN CHEMIE</t>
  </si>
  <si>
    <t>METFORMIN филм обл.табл. 30 x 500mg</t>
  </si>
  <si>
    <t>GLUCOPHAGE 500 филм обл.табл. 50 x 500mg</t>
  </si>
  <si>
    <t>MERCK</t>
  </si>
  <si>
    <t>MEGLUCON филм обл.табл. 30 x 500mg</t>
  </si>
  <si>
    <t>LEK/SALUTAS</t>
  </si>
  <si>
    <t>A10BA02007</t>
  </si>
  <si>
    <t>METFORMIN таблети со продолжено ослободување 500mg</t>
  </si>
  <si>
    <t>GLUCOPHAGE XR таблета со продолжено ослободување 30 x 500mg</t>
  </si>
  <si>
    <t>GLUFORMIN ER табл. со прод.ослоб. 30 x 500mg</t>
  </si>
  <si>
    <t>A10BA02009</t>
  </si>
  <si>
    <t>METFORMIN таблети 850 mg</t>
  </si>
  <si>
    <t>METFORMIN филм обл.табл. 30 x 850mg</t>
  </si>
  <si>
    <t xml:space="preserve">SIOFOR 850 филм обл.табл. 30 x 850mg </t>
  </si>
  <si>
    <t>GLUCOPHAGE филм обл.табл. 30 x 850mg</t>
  </si>
  <si>
    <t>GLUFORMIN филм обл.табл. 30 x 850mg</t>
  </si>
  <si>
    <t>MEGLUCON филм обл.табл. 30 x 850mg</t>
  </si>
  <si>
    <t>A10BA02011</t>
  </si>
  <si>
    <t>METFORMIN таблети со продолжено ослободување 750 mg</t>
  </si>
  <si>
    <t>GLUCOPHAGE   XR таблета со продолжено ослободување 30 x 750mg</t>
  </si>
  <si>
    <t>A10BA02010</t>
  </si>
  <si>
    <t>METFORMIN таблети 1000 mg</t>
  </si>
  <si>
    <t xml:space="preserve">METFORMIN ALKALOID филм обл.табл. 30 x 1000mg </t>
  </si>
  <si>
    <t xml:space="preserve">SIOFOR 1000 филм обл.табл. 30 x 1000mg </t>
  </si>
  <si>
    <t xml:space="preserve">GLUCOPHAGE 1000 филм обл.табл. 30 x 1000mg </t>
  </si>
  <si>
    <t xml:space="preserve">GLUFORMIN филм обл.табл. 30 x 1000mg </t>
  </si>
  <si>
    <t xml:space="preserve">METFORMIN филм обл.табл. 30 x 1000mg </t>
  </si>
  <si>
    <t xml:space="preserve">MEGLUCON филм обл.табл. 30 x 1000mg </t>
  </si>
  <si>
    <t>A10BA02012</t>
  </si>
  <si>
    <t>METFORMIN таблети со продолжено ослободување 1000 mg</t>
  </si>
  <si>
    <t>GLUCOPHAGE   XR таблета со продолжено ослободување 30 x 1000 mg</t>
  </si>
  <si>
    <t>A10BB01</t>
  </si>
  <si>
    <t>A10BB01001</t>
  </si>
  <si>
    <t>GLIBENCLAMIDE таблети 5mg</t>
  </si>
  <si>
    <t>GLIBEDAL табл. 30 x 5mg</t>
  </si>
  <si>
    <t>GLIBENKLAMID табл.40 x 5mg</t>
  </si>
  <si>
    <t>A10BX02</t>
  </si>
  <si>
    <t>A10BX02001</t>
  </si>
  <si>
    <t>REPAGLINIDE таблети 0,5mg</t>
  </si>
  <si>
    <t>ENYGLID табл. 30 x 0,5mg</t>
  </si>
  <si>
    <t>NOVONORM табл. 30 x 0,5mg</t>
  </si>
  <si>
    <t>REPAGLINID ALKALOID табл. 90 x 0,5mg</t>
  </si>
  <si>
    <t>ENYGLID табл. 90X0,5 mg</t>
  </si>
  <si>
    <t>REPAGLINID табл. 90X0,5 mg.</t>
  </si>
  <si>
    <t>PHARMAS</t>
  </si>
  <si>
    <t>REODON табл. 90 x 0,5mg</t>
  </si>
  <si>
    <t>A10BX02002</t>
  </si>
  <si>
    <t>REPAGLINIDE таблети 1mg</t>
  </si>
  <si>
    <t>ENYGLID табл. 30 x 1mg</t>
  </si>
  <si>
    <t>NOVONORM табл. 30 x 1mg</t>
  </si>
  <si>
    <t>REPAGLINID ALKALOID табл. 90 x 1mg</t>
  </si>
  <si>
    <t>ENYGLID табл. 90X1 mg</t>
  </si>
  <si>
    <t>REPAGLINID табл. 90X1 mg.</t>
  </si>
  <si>
    <t>REODON табл. 90 x 1mg</t>
  </si>
  <si>
    <t>A10BX02003</t>
  </si>
  <si>
    <t>REPAGLINIDE таблети 2mg</t>
  </si>
  <si>
    <t>ENYGLID табл. 30 x 2mg</t>
  </si>
  <si>
    <t>NOVONORM табл. 30 x 2mg</t>
  </si>
  <si>
    <t>REPAGLINID ALKALOID табл. 90 x 2mg</t>
  </si>
  <si>
    <t>ENYGLID табл. 90X2 mg</t>
  </si>
  <si>
    <t>REPAGLINID табл. 90X2 mg.</t>
  </si>
  <si>
    <t>REODON табл. 90 x 2mg</t>
  </si>
  <si>
    <t>A11CC04</t>
  </si>
  <si>
    <t>A11CC04001</t>
  </si>
  <si>
    <t>CALCITRIOL капсули 0,25mcg</t>
  </si>
  <si>
    <t>ROCALTROL капс.30x0,25mcg</t>
  </si>
  <si>
    <t>R.P.SCHERER GMBH</t>
  </si>
  <si>
    <t>A11CC04002</t>
  </si>
  <si>
    <t>CALCITRIOL капсули 0,5mcg</t>
  </si>
  <si>
    <t>ROCALTROL капс.30x0,5mcg</t>
  </si>
  <si>
    <t>A11CC05</t>
  </si>
  <si>
    <t>A11CC05002</t>
  </si>
  <si>
    <t>COLECALCIFEROL капки за орална употреба 4.000IU/ml</t>
  </si>
  <si>
    <t>PLIVIT D3 капки за орална употреба 4.000IU/ml (10ml)</t>
  </si>
  <si>
    <t>A11CC05007</t>
  </si>
  <si>
    <t>COLECALCIFEROL капки за орална употреба 50.000IU/15ml</t>
  </si>
  <si>
    <t>DEVIT 3 капки за орална употреба 50.000IU/15ml (1,25mg/15ml) (15ml)</t>
  </si>
  <si>
    <t>A11CC05008</t>
  </si>
  <si>
    <t>COLECALCIFEROL капки за орална употреба 15.104IU/ml</t>
  </si>
  <si>
    <t>VITAMIN D3  капки за орална употреба (маслен раствор) 15.104IU/ml (400 IU/капка) 10ml</t>
  </si>
  <si>
    <t>JAKA NOVA</t>
  </si>
  <si>
    <t>A11DA01</t>
  </si>
  <si>
    <t>A11DA01001</t>
  </si>
  <si>
    <t>THIAMINE инјекции 100mg</t>
  </si>
  <si>
    <t>VITAMIN B1 ALKALOID инјекции 50 x 100mg/ml (1ml)</t>
  </si>
  <si>
    <t>A11GA01</t>
  </si>
  <si>
    <t>A11GA01002</t>
  </si>
  <si>
    <t>ASCORBIC ACID инјекции 500mg</t>
  </si>
  <si>
    <t>VITAMIN C инјекции 25x500mg/5ml (5ml)</t>
  </si>
  <si>
    <t>GALENIKA AD</t>
  </si>
  <si>
    <t>VITAMIN C инјекции 50x100mg/ml (5ml)</t>
  </si>
  <si>
    <t>A11HA02</t>
  </si>
  <si>
    <t>A11HA02001</t>
  </si>
  <si>
    <t>PYRIDOXINE (Vit.B6) инјекции 50mg</t>
  </si>
  <si>
    <t>VITAMIN B6 инјекции 50x50mg/2ml (2ml)</t>
  </si>
  <si>
    <t>A12AA04</t>
  </si>
  <si>
    <t>A12AA04001</t>
  </si>
  <si>
    <t>CALCIUM CARBONATE таблети 1g</t>
  </si>
  <si>
    <t>KALCIUM KARBONAT табл.50x1g</t>
  </si>
  <si>
    <t>KALCIUM KARBONAT ALKALOID табл.50x1g</t>
  </si>
  <si>
    <t>50</t>
  </si>
  <si>
    <t>A12BA01</t>
  </si>
  <si>
    <t>A12BA01001</t>
  </si>
  <si>
    <t>POTASSIUM CHLORIDE таблети 500mg</t>
  </si>
  <si>
    <t>KALIUM CHLORID табл. за перорален раствор 20 x 500mg</t>
  </si>
  <si>
    <t>KALIUM CHLORID табл. за перорален раствор 30 x 500 mg</t>
  </si>
  <si>
    <t>BELUPO</t>
  </si>
  <si>
    <t>B01AA07</t>
  </si>
  <si>
    <t>B01AA07001</t>
  </si>
  <si>
    <t>ACENOCOUMAROL таблети 4mg</t>
  </si>
  <si>
    <t>SINTROM табл.20x4mg</t>
  </si>
  <si>
    <t>20</t>
  </si>
  <si>
    <t>Famar A.V.E/Norgine B.V./Rovi Pharma Industrial Services, A.A</t>
  </si>
  <si>
    <t>АCENOKUMAROL табл.20x4mg</t>
  </si>
  <si>
    <t>B01AB01</t>
  </si>
  <si>
    <t>B01AB01003</t>
  </si>
  <si>
    <t>HEPARIN инјекции 25.000IU</t>
  </si>
  <si>
    <t>HEPARIN инјекции 5x25.000IU/5ml (5ml)</t>
  </si>
  <si>
    <t>HEPARIN SODIUM PANPHARMA инјекции 10x25.000IU/5ml</t>
  </si>
  <si>
    <t>ROTEXMEDICA</t>
  </si>
  <si>
    <t>VASPARIN инјекции 1 x 25.000IU/5ml (5ml)</t>
  </si>
  <si>
    <t xml:space="preserve">VEM Ilac </t>
  </si>
  <si>
    <t>SELOPARIN инјекции 1x25.000IU/5ml (5ml)</t>
  </si>
  <si>
    <t>1</t>
  </si>
  <si>
    <t>B01AB05</t>
  </si>
  <si>
    <t>B01AB05001</t>
  </si>
  <si>
    <t>ENOXAPARIN инјекции 2.000 IU(20mg)</t>
  </si>
  <si>
    <t>INHIXA  инјекции  10 x 2.000IU/0,2ml (20mg/0.2ml)</t>
  </si>
  <si>
    <t>HEALTH MED</t>
  </si>
  <si>
    <t>B01AB05002</t>
  </si>
  <si>
    <t>ENOXAPARIN инјекции  4.000 IU(40mg)</t>
  </si>
  <si>
    <t>INHIXA  инјекции 10 x 4.000IU/0,4ml (40mg/0,4ml)</t>
  </si>
  <si>
    <t>ENOXAPARIN инјекции 2.000 IU (20mg)</t>
  </si>
  <si>
    <t>CLEXANE  инјекции  10 x 2.000IU/0,2ml (20mg/0.2ml)</t>
  </si>
  <si>
    <t>SANOFI Winthrop Industrie</t>
  </si>
  <si>
    <t>ENOXAPARIN инјекции  4.000 IU (40mg)</t>
  </si>
  <si>
    <t>CLEXANE инјекции 10 x 4.000IU/0,4ml (40mg/0,4ml)</t>
  </si>
  <si>
    <t>B01AB05003</t>
  </si>
  <si>
    <t>ENOXAPARIN инјекции  6.000 IU (60mg)</t>
  </si>
  <si>
    <t xml:space="preserve">INHIXA  инјекции  6.000IU/0,6ml (60mg/0,6ml) </t>
  </si>
  <si>
    <t>B01AB05004</t>
  </si>
  <si>
    <t>ENOXAPARIN инјекции  8.000 IU (80mg)</t>
  </si>
  <si>
    <t xml:space="preserve">INHIXA  инјекции  8.000IU/0,8ml (80mg/0,8ml) </t>
  </si>
  <si>
    <t>B01AB06</t>
  </si>
  <si>
    <t>B01AB06001</t>
  </si>
  <si>
    <t>NADROPARIN раствор за инјектирање 2850IU</t>
  </si>
  <si>
    <t>FRAXIPARINE инјекции 10 x 2.850 IU/0,3ml (0,3ml)</t>
  </si>
  <si>
    <t>ASPEN NOTRE DAME DE BONDEVILLE</t>
  </si>
  <si>
    <t>B01AB06002</t>
  </si>
  <si>
    <t>NADROPARIN раствор за инјектирање  3800IU</t>
  </si>
  <si>
    <t>FRAXIPARINE инјекции 10 x 3.800 IU/0,4ml (0,4ml)</t>
  </si>
  <si>
    <t>B01AB06003</t>
  </si>
  <si>
    <t>NADROPARIN раствор за инјектирање  5700IU</t>
  </si>
  <si>
    <t>FRAXIPARINE инјекции 10 x 5.700IU/0,6ml (0,6ml)</t>
  </si>
  <si>
    <t>B01AB06004</t>
  </si>
  <si>
    <t>NADROPARIN раствор за инјектирање  7600IU</t>
  </si>
  <si>
    <t>FRAXIPARINE инјекции 10 x 7.600IU/0,8ml (0,8ml)</t>
  </si>
  <si>
    <t>B01AC04</t>
  </si>
  <si>
    <t>B01AC04001</t>
  </si>
  <si>
    <t>CLOPIDOGREL таблети 75mg</t>
  </si>
  <si>
    <t>CLOPIDOGREL PLIVAфилм обл.табл.28x75mg</t>
  </si>
  <si>
    <t>ACTAVIS</t>
  </si>
  <si>
    <t>CLOPIGAL филм обл.табл.28x75mg</t>
  </si>
  <si>
    <t>KLOGAN SANOVEL филм обл.табл.28x75mg</t>
  </si>
  <si>
    <t>SYNETRA филм обл.табл.30x75mg</t>
  </si>
  <si>
    <t>ZYLLT филм обл.табл.30x75mg</t>
  </si>
  <si>
    <t>VATOUD филм обл.табл.30x75mg</t>
  </si>
  <si>
    <t>Pharmathen</t>
  </si>
  <si>
    <t>ANGICLOD филм обл.табл.30x75mg</t>
  </si>
  <si>
    <t>KLOPIDOGREL AKTIV филм обл.табл.30x75mg</t>
  </si>
  <si>
    <t>REPLEK AD</t>
  </si>
  <si>
    <t>PLAVIX филм обл.табл.30x75mg</t>
  </si>
  <si>
    <t>SANOFI WINTHROP</t>
  </si>
  <si>
    <t>KLOPIDOGREL AKTIV филм обл.табл.60x75mg</t>
  </si>
  <si>
    <t>KLOPIDOGREL AKTIV филм обл.табл.90x75mg</t>
  </si>
  <si>
    <t>B01AC22</t>
  </si>
  <si>
    <t>B01AC22001</t>
  </si>
  <si>
    <t>PRASUGREL таблети 5 mg</t>
  </si>
  <si>
    <t>PYNETRA таблети 30 x 5mg</t>
  </si>
  <si>
    <t>XEPAR табл.30 x 5mg</t>
  </si>
  <si>
    <t>B01AC22002</t>
  </si>
  <si>
    <t>PRASUGREL таблети 10 mg</t>
  </si>
  <si>
    <t>PYNETRA таблети 30 x 10mg</t>
  </si>
  <si>
    <t>XEPAR табл.30 x 10mg</t>
  </si>
  <si>
    <t>PRASUGREL PLIVA табл.28 x 10mg</t>
  </si>
  <si>
    <t>B01AC24</t>
  </si>
  <si>
    <t>B01AC24002</t>
  </si>
  <si>
    <t>TICAGRELOR таблети 60 mg</t>
  </si>
  <si>
    <t>TICAGREX филм обл.табл. 60 x 60mg</t>
  </si>
  <si>
    <t>B01AC24001</t>
  </si>
  <si>
    <t>TICAGRELOR таблети 90 mg</t>
  </si>
  <si>
    <t>ATIXARSO филм обл.таблети 56 x 90mg</t>
  </si>
  <si>
    <t>TYGROL филм обл.таблети 56 x 90mg</t>
  </si>
  <si>
    <t>TICAGREX филм обл.табл. 60 x 90mg</t>
  </si>
  <si>
    <t>B01AD02</t>
  </si>
  <si>
    <t>B01AD02001</t>
  </si>
  <si>
    <t>ALTEPLASE инјекции 50mg</t>
  </si>
  <si>
    <t>ACTILYSE инјекции 1x50mg (50ml)</t>
  </si>
  <si>
    <t>BOEHRINGER INGELHEIM PHARMA</t>
  </si>
  <si>
    <t>B02BD02</t>
  </si>
  <si>
    <t>B02BD02003</t>
  </si>
  <si>
    <t>KOAGULACIONEN FAKTOR VIII инјекции 250U</t>
  </si>
  <si>
    <t>RECOMBINATE 250 IE инјекции 1x250U (10ML)</t>
  </si>
  <si>
    <t>BAXTER AG</t>
  </si>
  <si>
    <t>KOATE-DVI инјекции 1x250U (5ml)</t>
  </si>
  <si>
    <t>GRIFOLS Therapeutics Inc</t>
  </si>
  <si>
    <t>OCTANATE 250 инјекции 1x250U (5ml)</t>
  </si>
  <si>
    <t>OCTAPHARMA PHARMACEUTIKA PMBH</t>
  </si>
  <si>
    <t>ADVATE  250 IU инјекции 1x250U (5ml)</t>
  </si>
  <si>
    <t>ADYNOVI  инјекции 1x250U (2ml)</t>
  </si>
  <si>
    <t>Baxalta Belgium Manufacturing SA</t>
  </si>
  <si>
    <t xml:space="preserve">NUWIQ   инјекции 1x250IU </t>
  </si>
  <si>
    <t>OCTAPHARMA AB</t>
  </si>
  <si>
    <t>B02BD02001</t>
  </si>
  <si>
    <t>KOAGULACIONEN FAKTOR VIII инјекции 500U</t>
  </si>
  <si>
    <t>ADYNOVI инјекции 1x500U (2ml)</t>
  </si>
  <si>
    <t>ESPEROCT инјекции 1x500U (4ml)</t>
  </si>
  <si>
    <t>NOVO NORDISK</t>
  </si>
  <si>
    <t>IMMUNATE S/D инјекции 1x500 U (5ml)</t>
  </si>
  <si>
    <t>RECOMBINATE 500IE инјекции 1x500 U (10ml)</t>
  </si>
  <si>
    <t>BERIATE 500 инјекции 1x500 U (5ml)</t>
  </si>
  <si>
    <t>CSL BEHRING GMBH</t>
  </si>
  <si>
    <t>KOATE DVI инјекции 1x500 U (5ml)</t>
  </si>
  <si>
    <t>EMOCLOT инјекции 1x500 U (10ml)</t>
  </si>
  <si>
    <t>KEDRION S.P.A</t>
  </si>
  <si>
    <t>OCTANATE 500 инјекции 1x500 U (10ml)</t>
  </si>
  <si>
    <t>ADVATE  500 IU инјекции 1x500U (5ML)</t>
  </si>
  <si>
    <t xml:space="preserve">NUWIQ   инјекции 1x500IU </t>
  </si>
  <si>
    <t>B02BD02006</t>
  </si>
  <si>
    <t>KOAGULACIONEN FAKTOR VIII инјекции 1000U</t>
  </si>
  <si>
    <t>RECOMBINATE 1.000IE инјекции 1x1.000 U (10ml)</t>
  </si>
  <si>
    <t>KOATE-DVI инјекции 1x1.000 U (10ml)</t>
  </si>
  <si>
    <t>OCTANATE 1000 инјекции 1x1.000 U (10ml)</t>
  </si>
  <si>
    <t>ADVATE  1000 IU инјекции 1x1000U (5ML)</t>
  </si>
  <si>
    <t>ADYNOVI инјекции 1x1000U (2ml)</t>
  </si>
  <si>
    <t>ESPEROCT инјекции 1x1000U (4ml)</t>
  </si>
  <si>
    <t xml:space="preserve">NUWIQ   инјекции 1x1000IU </t>
  </si>
  <si>
    <t>B02BD02015</t>
  </si>
  <si>
    <t>KOAGULACIONEN FAKTOR VIII инјекции 1500U</t>
  </si>
  <si>
    <t>ADVATE инјекции 1500U (5ml)</t>
  </si>
  <si>
    <t>BAXALTA BELGIUM MANUFACTURING SA</t>
  </si>
  <si>
    <t>B02BD02016</t>
  </si>
  <si>
    <t>KOAGULACIONEN FAKTOR VIII инјекции 2000U</t>
  </si>
  <si>
    <t>ADVATE инјекции 2000U (5ml)</t>
  </si>
  <si>
    <t>ADYNOVI инјекции 2000U (2ml)</t>
  </si>
  <si>
    <t>B02BD02017</t>
  </si>
  <si>
    <t>KOAGULACIONEN FAKTOR VIII инјекции 3000U</t>
  </si>
  <si>
    <t>ADVATE инјекции 3000U (5ml)</t>
  </si>
  <si>
    <t>B02BD04</t>
  </si>
  <si>
    <t>B02BD04003</t>
  </si>
  <si>
    <t>KOAGULACIONEN FAKTOR IX инјекции 500U</t>
  </si>
  <si>
    <t>REFIXIA  инјекции 1x 500 IU(5ml)</t>
  </si>
  <si>
    <t>AIMAFIX  инјекции 1 x 500U (10ml)</t>
  </si>
  <si>
    <t>OCTANINE F  инјекции  500 IU(5ml)</t>
  </si>
  <si>
    <t>B02BD04004</t>
  </si>
  <si>
    <t>KOAGULACIONEN FAKTOR IX инјекции 600U</t>
  </si>
  <si>
    <t>IMMUNINE инјекции 1 x 600U (5ml)</t>
  </si>
  <si>
    <t>B02BD04005</t>
  </si>
  <si>
    <t>KOAGULACIONEN FAKTOR IX инјекции 1000U</t>
  </si>
  <si>
    <t>OCTANINE F  инјекции  1000 IU(10ml)</t>
  </si>
  <si>
    <t>REFIXIA  инјекции  1 x1000 IU(10ml)</t>
  </si>
  <si>
    <t>B02BD08</t>
  </si>
  <si>
    <t>B02BD08003</t>
  </si>
  <si>
    <t>EPTACOG ALFA (activated) KOAGULACIONEN FAKTOR VIIA инјекции 1mg</t>
  </si>
  <si>
    <t>NOVOSEVEN инјекции 1 x 1mg (50KIE) (3ml)+адаптер</t>
  </si>
  <si>
    <t>B02BD08004</t>
  </si>
  <si>
    <t>EPTACOG ALFA (activated) KOAGULACIONEN FAKTOR VIIA  инјекции 2mg</t>
  </si>
  <si>
    <t>NOVOSEVEN инјекции 1 x 2mg (100KIE) (3ml)+адаптер</t>
  </si>
  <si>
    <t>B03AA02</t>
  </si>
  <si>
    <t>B03AA02001</t>
  </si>
  <si>
    <t>FERROUS FUMARATE капсули 350mg</t>
  </si>
  <si>
    <t>HEFEROL капс. 30 x 350mg</t>
  </si>
  <si>
    <t>B03AB05</t>
  </si>
  <si>
    <t>B03AB05002</t>
  </si>
  <si>
    <t>DEXTRIFERRON сируп 50mg/5ml</t>
  </si>
  <si>
    <t>FERRUM LEK сируп 50mg/5ml (100ml)</t>
  </si>
  <si>
    <t>LEK(TILLOTS PHARMA)</t>
  </si>
  <si>
    <t>REFERUM сируп 50mg/5ml (100ml)</t>
  </si>
  <si>
    <t>B03AB05003</t>
  </si>
  <si>
    <t>DEXTRIFERRON раствор за орална употреба  100mg/5ml</t>
  </si>
  <si>
    <t>REFERUM раствор за орална употреба 100mg/5ml (100ml)</t>
  </si>
  <si>
    <t>B03AB05004</t>
  </si>
  <si>
    <t>DEXTRIFERRON таблети 100 mg</t>
  </si>
  <si>
    <t>FERRUM LEK таблети за џвакање 30 x 100mg</t>
  </si>
  <si>
    <t>LEK</t>
  </si>
  <si>
    <t>REFERUM таблети за џвакање 30 x 100mg</t>
  </si>
  <si>
    <t>B03AB09</t>
  </si>
  <si>
    <t>B03AB09001</t>
  </si>
  <si>
    <t>FERRIC PROTEINSUCCINYLATE раствор за орална употреба 800mg/15ml</t>
  </si>
  <si>
    <t>LEGOFER pаствор за орална употреба  800mg/15ml (150ml) (40mg Fe 3+)</t>
  </si>
  <si>
    <t>B03AC02</t>
  </si>
  <si>
    <t>B03AC02001</t>
  </si>
  <si>
    <t>SACCHARATED IRON OXIDE инјекции 100mg</t>
  </si>
  <si>
    <t>ALVOFER инјекции 5x100mg/5ml (5ml)</t>
  </si>
  <si>
    <t>COOPER S.A Pharmaceuticals</t>
  </si>
  <si>
    <t>VENOFER инјекции 5x100mg/5ml (5ml)</t>
  </si>
  <si>
    <t>FERROVIN инјекции 5x100mg/5ml (5ml)</t>
  </si>
  <si>
    <t>RAFARM</t>
  </si>
  <si>
    <t>B03BA01</t>
  </si>
  <si>
    <t>B03BA01002</t>
  </si>
  <si>
    <t>CYANOCOBALAMIN инјекции 500mcg</t>
  </si>
  <si>
    <t>VITAMIN B12 ALKALOID инјекции 50 x  500mcg (1ml)</t>
  </si>
  <si>
    <t>B03XA01</t>
  </si>
  <si>
    <t>B03XA01003</t>
  </si>
  <si>
    <t>ERYTHROPOIETIN инјекции 2.000IU</t>
  </si>
  <si>
    <t>RECORMON инјекции 6x2.000IU/0,3ml (0,3ml)</t>
  </si>
  <si>
    <t>F. HOFFMANN-LA ROCHE LTD</t>
  </si>
  <si>
    <t>EPREX инјекции 6x2.000IU/0,5ml (0,5ml)</t>
  </si>
  <si>
    <t>CILAG AG</t>
  </si>
  <si>
    <t>EPORATIO инјекции 6x2.000IU/0,5ml (0,5ml)</t>
  </si>
  <si>
    <t>MERCKLE BIOTEC</t>
  </si>
  <si>
    <t>EQRALYS инјекции 6x2.000IU/0,6ml (0,6ml)</t>
  </si>
  <si>
    <t xml:space="preserve">BINOCRIT инјекции 6x2.000IU/1ml </t>
  </si>
  <si>
    <t>SANDOZ</t>
  </si>
  <si>
    <t>B03XA01004</t>
  </si>
  <si>
    <t>ERYTHROPOIETIN инјекции 4.000IU</t>
  </si>
  <si>
    <t>RECORMON инјекции 6x4.000IU/0,3ml (0,3ml)</t>
  </si>
  <si>
    <t>BINOCRIT инјекции 1x4.000IU/0,4ml (0,4ml)</t>
  </si>
  <si>
    <t>EPREX инјекции 6x4.000IU/0,4ml (0,4ml)</t>
  </si>
  <si>
    <t>BINOCRIT инјекции 6x4.000IU/0,4ml (0,4ml)</t>
  </si>
  <si>
    <t>EPORATIO инјекции 6x4.000IU/0,5ml (0,5ml)</t>
  </si>
  <si>
    <t>B03XA01010</t>
  </si>
  <si>
    <t>ERYTHROPOIETIN инјекции 10.000IU</t>
  </si>
  <si>
    <t>EPORATIO инјекции 6x10.000IU/ml (1ml)</t>
  </si>
  <si>
    <t>B05AA01</t>
  </si>
  <si>
    <t>B05AA01002</t>
  </si>
  <si>
    <t>ALBUMIN раствор 20%</t>
  </si>
  <si>
    <t>HUMAN ALBUMIN 200g/l BAXTER раствор 1x20% (50ml)</t>
  </si>
  <si>
    <t xml:space="preserve">BAXTER </t>
  </si>
  <si>
    <t>HUMAN ALBUMIN 20% BEHRING раствор 1x20% (50ml)</t>
  </si>
  <si>
    <t xml:space="preserve">CSL BEHRING </t>
  </si>
  <si>
    <t>UMAN ALBUMIN раствор 1x20% (50ml)</t>
  </si>
  <si>
    <t xml:space="preserve">KEDRION </t>
  </si>
  <si>
    <t>ALBUNORM раствор 1x20% (50ml)</t>
  </si>
  <si>
    <t>B05AA06</t>
  </si>
  <si>
    <t>B05AA06002</t>
  </si>
  <si>
    <t>GELATIN AGENTS POLYGELATINA раствор за инфузија 4%</t>
  </si>
  <si>
    <t>GELASPAN раствор за инфузија 1x4% (500ml)</t>
  </si>
  <si>
    <t>B.BRAUN MELSUNGEN AG</t>
  </si>
  <si>
    <t>B05BA01</t>
  </si>
  <si>
    <t>B05BA01003</t>
  </si>
  <si>
    <t>АМИНОКИСЕЛИНИ раствор за инјектирање (инфузија) 5%/500ml</t>
  </si>
  <si>
    <t>AMINOVEN 5%  раствор за инфузија 1x5% (500ml)</t>
  </si>
  <si>
    <t>FRASENIUS KABI</t>
  </si>
  <si>
    <t>B05BA01004</t>
  </si>
  <si>
    <t>АМИНОКИСЕЛИНИ раствор за инјектирање (инфузија) 8%/500ml</t>
  </si>
  <si>
    <t>AMINOSTERIL N-HEPA 8%   раствор за инфузија 1x8% (500ml)</t>
  </si>
  <si>
    <t>FRES</t>
  </si>
  <si>
    <t>HEPASOL 8%  раствор за инфузија 1x8% (500ml)</t>
  </si>
  <si>
    <t>B05BA01005</t>
  </si>
  <si>
    <t>АМИНОКИСЕЛИНИ раствор за инјектирање (инфузија) 10%/100ml</t>
  </si>
  <si>
    <t>AMINOVEN INFANT 10%  раствор за инфузија 1x10% (100ml)</t>
  </si>
  <si>
    <t>FRESENIUS KABI AUSTRIAN</t>
  </si>
  <si>
    <t>B05BA01001</t>
  </si>
  <si>
    <t>АМИНОКИСЕЛИНИ раствор за инјектирање (инфузија)
10%/500ml</t>
  </si>
  <si>
    <t>AMINOPLASMAL HEPA-10%  раствор за инфузија 1x10% (500ml)</t>
  </si>
  <si>
    <t>AMINOVEN 10%  раствор за инфузија 1x10% (500ml)</t>
  </si>
  <si>
    <t>AMINOSOL 10%  раствор за инфузија 1x10% (500ml)</t>
  </si>
  <si>
    <t>B05BA01007</t>
  </si>
  <si>
    <t>АМИНОКИСЕЛИНИ раствор за инјектирање (инфузија) 15%/500ml</t>
  </si>
  <si>
    <t>AMINOSOL 15%  раствор за инфузија 1x15% (500ml)</t>
  </si>
  <si>
    <t>B05BA02</t>
  </si>
  <si>
    <t>B05BA02004</t>
  </si>
  <si>
    <t>МАСНИ ЕМУЛЗИИ
раствор за инјектирање (инфузија) 10%/500ml</t>
  </si>
  <si>
    <t>LIPOFUNDIN MCT/LCT 10%  раствор за инфузија 1x10% (500ml)</t>
  </si>
  <si>
    <t>B05BA02006</t>
  </si>
  <si>
    <t>МАСНИ ЕМУЛЗИИ
раствор за инјектирање (инфузија) 20%/100ml</t>
  </si>
  <si>
    <t>INTRALIPID 20%  раствор за инфузија 1x20% (100ml)</t>
  </si>
  <si>
    <t>FRESENIUS KABI</t>
  </si>
  <si>
    <t>B05BA02007</t>
  </si>
  <si>
    <t>МАСНИ ЕМУЛЗИИ
раствор за инјектирање (инфузија)  20%/250ml</t>
  </si>
  <si>
    <t>INTRALIPID 20%  раствор за инфузија 1x20% (250ml)</t>
  </si>
  <si>
    <t>B05BA02008</t>
  </si>
  <si>
    <t>МАСНИ ЕМУЛЗИИ
раствор за инјектирање (инфузија) 
20%/500ml</t>
  </si>
  <si>
    <t>LIPOFUNDIN MCT/LCT 20%   раствор за инфузија 1x20% (500ml)</t>
  </si>
  <si>
    <t>INTRALIPID 20%  раствор за инфузија 1x20% (500ml) (PE sise)</t>
  </si>
  <si>
    <t>B05BA03</t>
  </si>
  <si>
    <t>B05BA03005</t>
  </si>
  <si>
    <t>ЈАГЛЕНИ ХИДРАТИ раствор за инјектирање (инфузија) 5%/500ml</t>
  </si>
  <si>
    <t>GLUCOSE ALKALOID раствор за инфузија 1x5% (500ml)</t>
  </si>
  <si>
    <t>GLUKOSI INFUNDIBILE раствор за инфузија 1x5% (500ml)</t>
  </si>
  <si>
    <t>GLUKOZE раствор за инфузија 1 x 5% (500ml)</t>
  </si>
  <si>
    <t>PROFARMA</t>
  </si>
  <si>
    <t>DEXTROSE 5% VIOSER раствор за инфузија 1x5% (500ml)</t>
  </si>
  <si>
    <t>VIOSER PARENTERAL SOLUTION INDUSTRY S.A.</t>
  </si>
  <si>
    <t>B05BA03007</t>
  </si>
  <si>
    <t>ЈАГЛЕНИ ХИДРАТИ раствор за инјектирање (инфузија) 10%/500ml</t>
  </si>
  <si>
    <t>GLUCOSE ALKALOID раствор за инфузија 1x10% (500ml)</t>
  </si>
  <si>
    <t>GLUKOSI INFUNDIBILE раствор за инфузија 1x10% (500ml)</t>
  </si>
  <si>
    <t>B05BA10</t>
  </si>
  <si>
    <t>B05BA10001</t>
  </si>
  <si>
    <t>КОМБИНАЦИИ раствор за инјектирање (инфузија) 5%/500ml</t>
  </si>
  <si>
    <t>AMINOPLASMAL-E раствор за инфузија 1x5% (500ml)</t>
  </si>
  <si>
    <t>B05BA10002</t>
  </si>
  <si>
    <t>КОМБИНАЦИИ раствор за инјектирање (инфузија) 10%/500ml</t>
  </si>
  <si>
    <t>AMINOPLASMAL-E раствор за инфузија 1x10% (500ml)</t>
  </si>
  <si>
    <t>B.BRAUN</t>
  </si>
  <si>
    <t>AMINOSOL-E раствор за инфузија 1x10% (500ml)</t>
  </si>
  <si>
    <t>B05BA10003</t>
  </si>
  <si>
    <t>КОМБИНАЦИИ раствор за инјектирање (инфузија) 1026ml</t>
  </si>
  <si>
    <t>KABIVEN раствор за инфузија 1x1.026ml</t>
  </si>
  <si>
    <t>B05BA10005</t>
  </si>
  <si>
    <t>КОМБИНАЦИИ раствор за инјектирање (инфузија) 1250ml</t>
  </si>
  <si>
    <t>NUTRIFLEX LIPID PERI раствор за инјектирање (инфузија) 1250 мл.</t>
  </si>
  <si>
    <t>B/BRAUN</t>
  </si>
  <si>
    <t>B05BA10004</t>
  </si>
  <si>
    <t>КОМБИНАЦИИ раствор за инјектирање (инфузија) 1440ml</t>
  </si>
  <si>
    <t>KABIVEN PERIPHERAL  раствор за инфузија 1x1.440ml</t>
  </si>
  <si>
    <t>B05BB01</t>
  </si>
  <si>
    <t>B05BB01004</t>
  </si>
  <si>
    <t>ЕЛЕКТРОЛИТИ - Рингеров раствор раствор за инјектирање (инфузија) 500ml</t>
  </si>
  <si>
    <t>RINGER ALKALOID раствор за инфузија 1x500ml</t>
  </si>
  <si>
    <t>RINGER BRAUN раствор за инфузија 1x500ml</t>
  </si>
  <si>
    <t>NATRII CHLORIDI INFUNDIBILE COMPOSITUM (RINGER R-R) раствор за инфузија 1x500ml</t>
  </si>
  <si>
    <t>B05BB01005</t>
  </si>
  <si>
    <t>ЕЛЕКТРОЛИТИ - Хартманов раствор раствор за инјектирање (инфузија) 500ml</t>
  </si>
  <si>
    <t>HARTMAN ALKALOID раствор за инфузија 1x500ml</t>
  </si>
  <si>
    <t>HARTMAN BRAUN раствор за инфузија 1x500ml</t>
  </si>
  <si>
    <t>HARTMANOV RASTVOR раствор за инфузија 1x500ml</t>
  </si>
  <si>
    <t>B05BB02</t>
  </si>
  <si>
    <t>B05BB02002</t>
  </si>
  <si>
    <t>ЕЛЕКТРОЛИТИ СО ЈАГЛЕНИ ХИДРАТИ раствор за инјектирање (инфузија)  (0,9%+5%)/500ml</t>
  </si>
  <si>
    <t>NATRII CHLORIDI INFUNDIBILE CUM GLUCOSO 5% ALKALOID раствор за инфузија 1x(0,9%+5%) (500ml)</t>
  </si>
  <si>
    <t>SODIUM CHLORIDE 0,9%+DEXTROSE 5% VIOSER
раствор за инфузија 1x(0,9%+5%) (500ml)</t>
  </si>
  <si>
    <t>VIOSER PARENTERAL SOLUTION INDUSTRY S.S.</t>
  </si>
  <si>
    <t>B05BC01</t>
  </si>
  <si>
    <t>B05BC01001</t>
  </si>
  <si>
    <t>MANNITOL раствор за инфузија 10%</t>
  </si>
  <si>
    <t>MANITOL раствор за инфузија 1x10% (500ml)</t>
  </si>
  <si>
    <t>B05BC01002</t>
  </si>
  <si>
    <t>MANNITOL раствор за инфузија 20%</t>
  </si>
  <si>
    <t>MANITOLраствор за инфузија 1x20% (250ml)</t>
  </si>
  <si>
    <t>MANNITOL 20 % VIOSER раствор за инфузија 1x20% (250ml)</t>
  </si>
  <si>
    <t>B05CX10</t>
  </si>
  <si>
    <t>B05CX10001</t>
  </si>
  <si>
    <t>КОМБИНАЦИИ (SORBITOL + MANITOL)  раствор за промивање на мочен меур 27g + 5.40g/1l</t>
  </si>
  <si>
    <t>ISPIROL раствор за промивање на мочен меур  1x(27g + 5,4g)/l (5l)</t>
  </si>
  <si>
    <t>B05XA01</t>
  </si>
  <si>
    <t>B05XA01001</t>
  </si>
  <si>
    <t>POTASSIUM CHLORIDE раствор за инфузија 7,45%</t>
  </si>
  <si>
    <t>KALIUM HLORID 7,45% концентрат за раствор за инфузија 74,5mg/ml (20ml)</t>
  </si>
  <si>
    <t>B05XA03</t>
  </si>
  <si>
    <t>B05XA03001</t>
  </si>
  <si>
    <t>SODIUM CHLORIDE раствор за инјектирање (инфузија) 0,9% (100ml)</t>
  </si>
  <si>
    <t>NATRIUM HLORID BRAUN раствор за инфузија 1x0,9% (100ml)</t>
  </si>
  <si>
    <t>SODIUM CHLORIDE раствор за инфузија 1x0,9% (100ml)</t>
  </si>
  <si>
    <t>KLORUR NATRIUM раствор за инфузија 1x0,9% (100ml)</t>
  </si>
  <si>
    <t>SODIUM CHLORIDE 0,9% VIOSER раствор за инфузија 1x0,9% (100ml)</t>
  </si>
  <si>
    <t>VIOSER</t>
  </si>
  <si>
    <t>B05XA03004</t>
  </si>
  <si>
    <t>SODIUM CHLORIDE раствор за инјектирање (инфузија) 0,9% (250ml)</t>
  </si>
  <si>
    <t>SODIUM CHLORIDE 0,9% VIOSER раствор за инфузија 1x0,9% (250ml)</t>
  </si>
  <si>
    <t xml:space="preserve">VIOSER </t>
  </si>
  <si>
    <t>B05XA03002</t>
  </si>
  <si>
    <t>SODIUM CHLORIDE раствор за инјектирање (инфузија) 0,9% (500ml)</t>
  </si>
  <si>
    <t>NATRIUM HLORID ALKALOID раствор за инфузија 1x0,9% (500ml)</t>
  </si>
  <si>
    <t>NATRIUM HLORID BRAUN раствор за инфузија 1x0,9% (500ml)</t>
  </si>
  <si>
    <t>SODIUM CHLORIDE раствор за инфузија 1x0,9% (500ml)</t>
  </si>
  <si>
    <t>NATRII CHLORIDI INFUNDIBILE раствор за инфузија 1x0,9% (500ml)</t>
  </si>
  <si>
    <t>KLORUR NATRIUM раствор за инфузија 1x0,9% (500ml)</t>
  </si>
  <si>
    <t>SODIUM CHLORIDE 0,9% VIOSER раствор за инфузија 1x0,9% (500ml)</t>
  </si>
  <si>
    <t>B05XA03003</t>
  </si>
  <si>
    <t>SODIUM CHLORIDE раствор за инјектирање (инфузија) 0,9% (1.000ml)</t>
  </si>
  <si>
    <t>NATRIUM HLORID BRAUN раствор за инфузија 1x0,9% (1.000ml)</t>
  </si>
  <si>
    <t>SODIUM CHLORIDE раствор за инфузија 1x0,9% (1.000ml)</t>
  </si>
  <si>
    <t>SODIUM CHLORIDE 0,9% VIOSER раствор за инфузија 1x0,9% (1.000ml)</t>
  </si>
  <si>
    <t>C01AA05</t>
  </si>
  <si>
    <t>C01AA05001</t>
  </si>
  <si>
    <t>DIGOXIN таблети 0,25mg</t>
  </si>
  <si>
    <t>DILACOR табл. 20x 0,25mg</t>
  </si>
  <si>
    <t>ZDRAVLJE</t>
  </si>
  <si>
    <t>C01AA05005</t>
  </si>
  <si>
    <t>DIGOXIN инјекции 0.25mg/2ml</t>
  </si>
  <si>
    <t>DILACOR инјекции 6 x 0.25mg/2ml</t>
  </si>
  <si>
    <t>C01BB01</t>
  </si>
  <si>
    <t>C01BB01001</t>
  </si>
  <si>
    <t>LIDOCAIN инјекции 35mg</t>
  </si>
  <si>
    <t>LIDOCAIN инјекции 10 x 35mg/3.5ml (1%)</t>
  </si>
  <si>
    <t>C01BC03</t>
  </si>
  <si>
    <t>C01BC03003</t>
  </si>
  <si>
    <t>PROPAFENONE таблети 150mg</t>
  </si>
  <si>
    <t>PROPAFENON ALKALOID филм обл.табл. 40 x 150mg</t>
  </si>
  <si>
    <t>C01BD01</t>
  </si>
  <si>
    <t>C01BD01001</t>
  </si>
  <si>
    <t>AMIODARONE таблети 200mg</t>
  </si>
  <si>
    <t>AMIOKORDIN табл.60x200mg</t>
  </si>
  <si>
    <t>AMIODARON табл.60x200mg</t>
  </si>
  <si>
    <t>C01BD01004</t>
  </si>
  <si>
    <t>AMIODARONE инјекции 150mg</t>
  </si>
  <si>
    <t>AMIOKORDIN инјекции 5x150mg/3ml (3ml)</t>
  </si>
  <si>
    <t>C01CA07</t>
  </si>
  <si>
    <t>C01CA07002</t>
  </si>
  <si>
    <t>DOBUTAMINE инјекции 250mg</t>
  </si>
  <si>
    <t>DOBUTAMINE PANPHARMA инјекции 10x12,5mg/ml (250mg/20ml)</t>
  </si>
  <si>
    <t>C01CA24</t>
  </si>
  <si>
    <t>C01CA24001</t>
  </si>
  <si>
    <t>EPINEPHRINE (ADRENALINE) инјекции 1mg</t>
  </si>
  <si>
    <t>ADRENALIN инјекции 10x1mg/ml (1ml)</t>
  </si>
  <si>
    <t>PROFARMA Sh.a</t>
  </si>
  <si>
    <t>C01DA02</t>
  </si>
  <si>
    <t>C01DA02001</t>
  </si>
  <si>
    <t>GLYCERYL TRINITRAT капсули со продолжено ослободување 2,5 mg</t>
  </si>
  <si>
    <t xml:space="preserve">NITRO M RETARD  капс.со продолжено ослободување 30 x 2,5mg </t>
  </si>
  <si>
    <t>C01DA08</t>
  </si>
  <si>
    <t>C01DA08003</t>
  </si>
  <si>
    <t>ISOSORBIDE DINITRATE лингвалети 5mg</t>
  </si>
  <si>
    <t>TINIDIL лингв. 40 x 5mg</t>
  </si>
  <si>
    <t>C01DA08001</t>
  </si>
  <si>
    <t>ISOSORBIDE DINITRATE таблети 20mg</t>
  </si>
  <si>
    <t>CORNILAT табл. 20 x 20mg</t>
  </si>
  <si>
    <t>C01DA14</t>
  </si>
  <si>
    <t>C01DA14001</t>
  </si>
  <si>
    <t>ISOSORBIDE MONONITRATE таблети 20mg</t>
  </si>
  <si>
    <t>MONIZOL табл.30x20mg</t>
  </si>
  <si>
    <t>C01DA14002</t>
  </si>
  <si>
    <t>ISOSORBIDE MONONITRATE таблети 40mg</t>
  </si>
  <si>
    <t>MONIZOL табл.30x40mg</t>
  </si>
  <si>
    <t>C02CA01</t>
  </si>
  <si>
    <t>C02CA01001</t>
  </si>
  <si>
    <t>PRAZOSIN таблети 1mg</t>
  </si>
  <si>
    <t>VASOFLEX табл.30 x 1mg</t>
  </si>
  <si>
    <t>C02CA01002</t>
  </si>
  <si>
    <t>PRAZOSIN таблети 2mg</t>
  </si>
  <si>
    <t>VASOFLEX табл. 60 x 2mg</t>
  </si>
  <si>
    <t>C03AA03</t>
  </si>
  <si>
    <t>C03AA03001</t>
  </si>
  <si>
    <t>HYDROCHLOROTHIAZIDE таблети 25mg</t>
  </si>
  <si>
    <t>HIDROCHLORTIAZID ALKALOID табл. 20 x 25mg</t>
  </si>
  <si>
    <t>C03CA01</t>
  </si>
  <si>
    <t>C03CA01001</t>
  </si>
  <si>
    <t>FUROSEMIDE таблети 40mg</t>
  </si>
  <si>
    <t>FUROSEMID ALKALOID  табл.10 x 40 mg</t>
  </si>
  <si>
    <t>FUROSEMID ZENTIVA  табл.20 x 40 mg</t>
  </si>
  <si>
    <t>LABORMED Pharma</t>
  </si>
  <si>
    <t>C03CA01002</t>
  </si>
  <si>
    <t>FUROSEMIDE таблети 500mg</t>
  </si>
  <si>
    <t>EDEMID FORTE табл. 20 x 500 mg</t>
  </si>
  <si>
    <t>LEK SKOPJE 
VO SORABOTKA SO LEK LJUBLJANA</t>
  </si>
  <si>
    <t>C03CA01007</t>
  </si>
  <si>
    <t>FUROSEMIDE инјекции 20mg</t>
  </si>
  <si>
    <t>FUROSEMID ALKALOID инјекции 50 x 20mg/2ml (2ml)</t>
  </si>
  <si>
    <t>FUROSEMID  инјекции 10 x 20mg/2ml (2ml)</t>
  </si>
  <si>
    <t>10</t>
  </si>
  <si>
    <t>C03DA01</t>
  </si>
  <si>
    <t>C03DA01002</t>
  </si>
  <si>
    <t>SPIRONOLACTONE таблети 25mg</t>
  </si>
  <si>
    <t>SPIRONOLACTON табл. 30 x 25mg</t>
  </si>
  <si>
    <t>GALENIKA</t>
  </si>
  <si>
    <t>SPIRONOLACTON табл. 40 x 25mg</t>
  </si>
  <si>
    <t>SPIRONOLAKTON табл. 40 x 25mg</t>
  </si>
  <si>
    <t>C03DA01001</t>
  </si>
  <si>
    <t>SPIRONOLACTONE таблети 100mg</t>
  </si>
  <si>
    <t>SPIRONOLACTON табл. 30 x 100mg</t>
  </si>
  <si>
    <t>SPIRONOLAKTON табл. 30 x 100mg</t>
  </si>
  <si>
    <t>C04AD03</t>
  </si>
  <si>
    <t>C04AD03002</t>
  </si>
  <si>
    <t>PENTOXIFYLLINE таблети 400mg</t>
  </si>
  <si>
    <t>PENTOKSIFILIN ALKALOID
филм обл.табл. 20 x 400mg</t>
  </si>
  <si>
    <t>PENTILIN R филм обл.табл. 20 x 400mg</t>
  </si>
  <si>
    <t>PENTOKSIFILIN REPLEKFARM R 
филм обл.табл. 20 x 400mg</t>
  </si>
  <si>
    <t>DAMATON табл. 20 x 400mg</t>
  </si>
  <si>
    <t>C04AD03007</t>
  </si>
  <si>
    <t>PENTOXIFYLLINE инјекции 100mg</t>
  </si>
  <si>
    <t>PENTOKSIFILIN ALKALOID  инјекции 5 x 100mg/5ml  (5ml)</t>
  </si>
  <si>
    <t>C07AA05</t>
  </si>
  <si>
    <t>C07AA05001</t>
  </si>
  <si>
    <t>PROPRANOLOL таблети 40mg</t>
  </si>
  <si>
    <t>PROPRANOLOL табл.50 x 40 mg</t>
  </si>
  <si>
    <t>C07AB02</t>
  </si>
  <si>
    <t>C07AB02001</t>
  </si>
  <si>
    <t>METOPROLOL инјекции 5mg</t>
  </si>
  <si>
    <t>PRESOLOL инјекции 5 x 5mg(5ml)</t>
  </si>
  <si>
    <t>C07AB02003</t>
  </si>
  <si>
    <t>METOPROLOL таблети 100mg</t>
  </si>
  <si>
    <t>PRESOLOL  филм обл.табл. 30 x 100mg</t>
  </si>
  <si>
    <t>BLOXAN  табл. 30 x 100mg</t>
  </si>
  <si>
    <t>C07AB02004</t>
  </si>
  <si>
    <t>METOPROLOL таблети 50mg</t>
  </si>
  <si>
    <t>PRESOLOL филм обл.табл. 28 x 50mg</t>
  </si>
  <si>
    <t>PRESOLOL филм обл.табл. 56 x 50mg</t>
  </si>
  <si>
    <t>C07AB03</t>
  </si>
  <si>
    <t>C07AB03002</t>
  </si>
  <si>
    <t>ATENOLOL таблети 50mg</t>
  </si>
  <si>
    <t>ATENOLOL ALKALOID филм обл.табл.15x50mg</t>
  </si>
  <si>
    <t>C07AB03003</t>
  </si>
  <si>
    <t>ATENOLOL таблети 100mg</t>
  </si>
  <si>
    <t>PRINORM табл.14x100mg</t>
  </si>
  <si>
    <t>ATENOLOL ALKALOID филм обл.табл.15x100mg</t>
  </si>
  <si>
    <t>ATENOLOL табл.15x100mg</t>
  </si>
  <si>
    <t>C07AB07</t>
  </si>
  <si>
    <t>C07AB07004</t>
  </si>
  <si>
    <t>BISOPROLOL таблети 2,5mg</t>
  </si>
  <si>
    <t>BIPRESSO филм обл.табл.30x2,5mg</t>
  </si>
  <si>
    <t>BISOPROLOL KRKA филм обл.табл.30x2,5mg</t>
  </si>
  <si>
    <t>BYOL филм обл.табл.30x2,5mg</t>
  </si>
  <si>
    <t>CONCOR COR филм обл.табл.30x2,5mg</t>
  </si>
  <si>
    <t>BISOPROLOL филм обл.табл.30x2,5mg</t>
  </si>
  <si>
    <t>C07AB07005</t>
  </si>
  <si>
    <t>BISOPROLOL таблети 5mg</t>
  </si>
  <si>
    <t>BIPRESSO филм обл.табл.30x5mg</t>
  </si>
  <si>
    <t>BISOPROLOL KRKA филм обл.табл.30x5mg</t>
  </si>
  <si>
    <t>CONCOR 5 филм обл.табл.30x5mg</t>
  </si>
  <si>
    <t>CONCOR COR филм обл.табл.30x5mg</t>
  </si>
  <si>
    <t>BISOPROLOL филм обл.табл.30x5mg</t>
  </si>
  <si>
    <t>BYOL филм обл.табл.30x5mg</t>
  </si>
  <si>
    <t>SANDOZ LEK</t>
  </si>
  <si>
    <t>BISPROL филм обл.табл.30x5mg</t>
  </si>
  <si>
    <t>C07AB07006</t>
  </si>
  <si>
    <t>BISOPROLOL таблети 10mg</t>
  </si>
  <si>
    <t>BISOPROLOL KRKA филм обл.табл.30x10mg</t>
  </si>
  <si>
    <t>BISOPROLOL филм обл.табл.30x10mg</t>
  </si>
  <si>
    <t>BISPROL филм обл.табл.30x10mg</t>
  </si>
  <si>
    <t>C07AB07008</t>
  </si>
  <si>
    <t>BISOPROLOL таблети 1,25mg</t>
  </si>
  <si>
    <t>CONCOR COR филм обл.табл. 30 x 1,25mg</t>
  </si>
  <si>
    <t>MERCK HEALTHCARE</t>
  </si>
  <si>
    <t>C07AB12</t>
  </si>
  <si>
    <t>C07AB12001</t>
  </si>
  <si>
    <t>NEBIVOLOL таблети 5 mg</t>
  </si>
  <si>
    <t xml:space="preserve">MASSIDO таблети 28 x 5mg </t>
  </si>
  <si>
    <t>C07AG02</t>
  </si>
  <si>
    <t>C07AG02007</t>
  </si>
  <si>
    <t>CARVEDILOL таблети 3,125mg</t>
  </si>
  <si>
    <t>CARVETREND табл.28x3,125mg</t>
  </si>
  <si>
    <t>C07AG02005</t>
  </si>
  <si>
    <t>CARVEDILOL таблети 6,25mg</t>
  </si>
  <si>
    <t>CORYOL табл.28x6,25mg</t>
  </si>
  <si>
    <t>CARVETREND табл.28x6,25mg</t>
  </si>
  <si>
    <t>CARVEDILOL ALKALOID табл.30x6,25mg</t>
  </si>
  <si>
    <t>KARVEDILOL табл.30x6,25mg</t>
  </si>
  <si>
    <t>C07AG02004</t>
  </si>
  <si>
    <t>CARVEDILOL таблети 12,5mg</t>
  </si>
  <si>
    <t>CORYOL табл.28x12,5mg</t>
  </si>
  <si>
    <t>CARVETREND табл.28x12,5mg</t>
  </si>
  <si>
    <t>KARVEDILOL табл.30x12,5mg</t>
  </si>
  <si>
    <t>C07AG02006</t>
  </si>
  <si>
    <t>CARVEDILOL таблети 25mg</t>
  </si>
  <si>
    <t>CARVETREND табл.28x25mg</t>
  </si>
  <si>
    <t>KARVEDILOL табл.30x25mg</t>
  </si>
  <si>
    <t>C08CA01</t>
  </si>
  <si>
    <t>C08CA01001</t>
  </si>
  <si>
    <t>AMLODIPINE таблети 5mg</t>
  </si>
  <si>
    <t>AMLODIPIN табл.20x5mg</t>
  </si>
  <si>
    <t>AMLODIPIN ALKALOID табл.30x5mg</t>
  </si>
  <si>
    <t>TENOX табл.30x5mg</t>
  </si>
  <si>
    <t>AMLOPIN табл.30x5mg</t>
  </si>
  <si>
    <t>C08CA01002</t>
  </si>
  <si>
    <t>AMLODIPINE таблети 10mg</t>
  </si>
  <si>
    <t>AMLODIPIN табл.20x10mg</t>
  </si>
  <si>
    <t>AMLODIPIN ALKALOID табл.30x10mg</t>
  </si>
  <si>
    <t>TENOX табл.30x10mg</t>
  </si>
  <si>
    <t>AMLOPIN табл.30x10mg</t>
  </si>
  <si>
    <t>C08CA05</t>
  </si>
  <si>
    <t>C08CA05004</t>
  </si>
  <si>
    <t>NIFEDIPINE таблети со продолжено ослободување 20mg</t>
  </si>
  <si>
    <t>NIFADIL RETARD  филм обл.табл.со продолжено ослободување 30 x 20mg</t>
  </si>
  <si>
    <t>NIFEDIPIN RETARD филм обл.табл.со продолжено ослободување 30 x 20mg</t>
  </si>
  <si>
    <t>C08CA05005</t>
  </si>
  <si>
    <t>NIFEDIPINE таблети со модифицирано ослободување 40mg</t>
  </si>
  <si>
    <t>CORDIPIN XL табл.со модифицирано ослободување 20 x 40mg</t>
  </si>
  <si>
    <t>C08CA06</t>
  </si>
  <si>
    <t>C08CA06004</t>
  </si>
  <si>
    <t>NIMODIPINE инјекции 10mg</t>
  </si>
  <si>
    <t>NIMOTOP S инјекции 1 x 10mg/50ml</t>
  </si>
  <si>
    <t>BAYER HEALTH CARE</t>
  </si>
  <si>
    <t>C08DA01</t>
  </si>
  <si>
    <t>C08DA01009</t>
  </si>
  <si>
    <t>VERAPAMIL таблети 40mg</t>
  </si>
  <si>
    <t>VERAPAMIL ALKALOID  обл.табл. 30 x 40mg</t>
  </si>
  <si>
    <t>C08DA01010</t>
  </si>
  <si>
    <t>VERAPAMIL таблети 80mg</t>
  </si>
  <si>
    <t>VERAPAMIL ALKALOID обл.табл. 30x 80mg</t>
  </si>
  <si>
    <t>VERAPAMIL обл.табл. 30 x 80mg</t>
  </si>
  <si>
    <t>C08DA01003</t>
  </si>
  <si>
    <t>VERAPAMIL таблети 240mg</t>
  </si>
  <si>
    <t>VERAPAMIL RETARD ALKALOID филм обл.табл.со продолжено ослободување 20 x 240mg</t>
  </si>
  <si>
    <t>C08DA01008</t>
  </si>
  <si>
    <t>VERAPAMIL инјекции 5mg</t>
  </si>
  <si>
    <t>VERAPAMIL инјекции 10 x 5mg/2ml</t>
  </si>
  <si>
    <t>C08DB01</t>
  </si>
  <si>
    <t>C08DB01001</t>
  </si>
  <si>
    <t>DILTIAZEM таблети 60mg</t>
  </si>
  <si>
    <t>ALDIZEM табл.со продолжено ослободување 30 x 60mg</t>
  </si>
  <si>
    <t>C08DB01002</t>
  </si>
  <si>
    <t>DILTIAZEM таблети 90mg</t>
  </si>
  <si>
    <t>ALDIZEM табл.со продолжено ослободување 30 x 90mg</t>
  </si>
  <si>
    <t>C09AA02</t>
  </si>
  <si>
    <t>C09AA02001</t>
  </si>
  <si>
    <t>ENALAPRIL таблети 2,5mg</t>
  </si>
  <si>
    <t>ENAP табл. 20 x 2,5mg</t>
  </si>
  <si>
    <t>C09AA02002</t>
  </si>
  <si>
    <t>ENALAPRIL таблети 5mg</t>
  </si>
  <si>
    <t>ENALAPRIL ALKALOID  табл. 20 x 5mg</t>
  </si>
  <si>
    <t>ENAP табл. 20 x 5mg</t>
  </si>
  <si>
    <t>ENALAPRIL 5  табл. 30 x 5mg</t>
  </si>
  <si>
    <t>JAKA 80</t>
  </si>
  <si>
    <t>RENAPRIL табл. 30 x 5mg</t>
  </si>
  <si>
    <t>C09AA02003</t>
  </si>
  <si>
    <t>ENALAPRIL таблети 10mg</t>
  </si>
  <si>
    <t>ENALAPRIL ALKALOID  табл. 20 x 10 mg</t>
  </si>
  <si>
    <t>ENAP  табл. 20 x 10mg</t>
  </si>
  <si>
    <t>ENALAPRIL LEK табл. 20 x 10mg</t>
  </si>
  <si>
    <t>ENALAPRIL табл. 20 x 10mg</t>
  </si>
  <si>
    <t>ENALAPRIL 10 табл. 30 x 10mg</t>
  </si>
  <si>
    <t>RENAPRIL табл. 30 x10mg</t>
  </si>
  <si>
    <t>C09AA02004</t>
  </si>
  <si>
    <t>ENALAPRIL таблети 20mg</t>
  </si>
  <si>
    <t>ENALAPRIL ALKALOID  табл. 20 x 20 mg</t>
  </si>
  <si>
    <t xml:space="preserve">ENAP табл. 20 x 20mg </t>
  </si>
  <si>
    <t>ENALAPRIL LEK табл. 20 x 20mg</t>
  </si>
  <si>
    <t>LEK-farmacevtska druzba
-Ljubljana</t>
  </si>
  <si>
    <t>ENALAPRIL табл. 20 x 20mg</t>
  </si>
  <si>
    <t>ENALAPRIL 20 табл. 30 x 20mg</t>
  </si>
  <si>
    <t>RENAPRIL табл. 30 x 20mg</t>
  </si>
  <si>
    <t>C09AA02006</t>
  </si>
  <si>
    <t>ENALAPRIL инјекции 1.25mg</t>
  </si>
  <si>
    <t>ENAP инјекции 5x1,25mg/ml</t>
  </si>
  <si>
    <t>C09AA03</t>
  </si>
  <si>
    <t>C09AA03001</t>
  </si>
  <si>
    <t>LISINOPRIL таблети 5mg</t>
  </si>
  <si>
    <t xml:space="preserve">SKOPRYL табл.20x5mg </t>
  </si>
  <si>
    <t>IRUMED табл.30x5mg</t>
  </si>
  <si>
    <t>LIZINOPRIL табл.30x5mg</t>
  </si>
  <si>
    <t>C09AA03002</t>
  </si>
  <si>
    <t>LISINOPRIL таблети 10mg</t>
  </si>
  <si>
    <t>SKOPRYL табл.20x10mg</t>
  </si>
  <si>
    <t>LOPRIL табл.30x10mg</t>
  </si>
  <si>
    <t>IRUMED табл.30x10mg</t>
  </si>
  <si>
    <t>LIZINOPRIL табл.30x10mg</t>
  </si>
  <si>
    <t>C09AA03003</t>
  </si>
  <si>
    <t>LISINOPRIL таблети 20mg</t>
  </si>
  <si>
    <t>SKOPRYL табл.20x20mg</t>
  </si>
  <si>
    <t>LOPRIL табл.30x20mg</t>
  </si>
  <si>
    <t>IRUMED табл.30x20mg</t>
  </si>
  <si>
    <t>LIZINOPRIL табл.30x20mg</t>
  </si>
  <si>
    <t>C09AA04</t>
  </si>
  <si>
    <t>C09AA04001</t>
  </si>
  <si>
    <t>PERINDOPRIL таблети 4 mg</t>
  </si>
  <si>
    <t>RELIKA таблети 30 x 4mg</t>
  </si>
  <si>
    <t>C09AA04002</t>
  </si>
  <si>
    <t>PERINDOPRIL таблети 8 mg</t>
  </si>
  <si>
    <t>RELIKA таблети 30 x 8mg</t>
  </si>
  <si>
    <t>C09CA01</t>
  </si>
  <si>
    <t>C09CA01005</t>
  </si>
  <si>
    <t>LOSARTAN таблети 50mg</t>
  </si>
  <si>
    <t>LOSARTIC филм обл.табл.28x50mg</t>
  </si>
  <si>
    <t>LOSARTAN ALKALOID филм обл.табл.30x50mg</t>
  </si>
  <si>
    <t>GALOSART филм обл.табл.30x50mg</t>
  </si>
  <si>
    <t>LORISTA филм обл.табл.30x50mg</t>
  </si>
  <si>
    <t>LOSARTAN филм обл.табл.30x50mg</t>
  </si>
  <si>
    <t>C09CA01007</t>
  </si>
  <si>
    <t>LOSARTAN таблети 100mg</t>
  </si>
  <si>
    <t>LOSARTAN ALKALOID филм обл.табл.30x100mg</t>
  </si>
  <si>
    <t>LORISTA филм обл.табл.30x100mg</t>
  </si>
  <si>
    <t>C09CA03</t>
  </si>
  <si>
    <t>C09CA03001</t>
  </si>
  <si>
    <t>VALSARTAN таблети 40 mg</t>
  </si>
  <si>
    <t>VALSACOR филм обл.таблети 28 x 40mg</t>
  </si>
  <si>
    <t>C09CA03002</t>
  </si>
  <si>
    <t>VALSARTAN таблети 80 mg</t>
  </si>
  <si>
    <t>VALSACOR филм обл.таблети 30 x 80mg</t>
  </si>
  <si>
    <t>VAL филм обл.таблети 28 x 80mg</t>
  </si>
  <si>
    <t>C09CA03003</t>
  </si>
  <si>
    <t>VALSARTAN таблети 160 mg</t>
  </si>
  <si>
    <t>VALSACOR филм обл.таблети 30 x 160mg</t>
  </si>
  <si>
    <t>VAL филм обл.таблети 28 x 160mg</t>
  </si>
  <si>
    <t>C09CA03004</t>
  </si>
  <si>
    <t>VALSARTAN таблети 320 mg</t>
  </si>
  <si>
    <t>VALSACOR филм обл.таблети 28 x 320mg</t>
  </si>
  <si>
    <t>C10AA01</t>
  </si>
  <si>
    <t>C10AA01001</t>
  </si>
  <si>
    <t>SIMVASTATIN таблети 10mg</t>
  </si>
  <si>
    <t>HOLLESTA филм обл.табл.30x10mg</t>
  </si>
  <si>
    <t>C10AA01004</t>
  </si>
  <si>
    <t>SIMVASTATIN таблети 20mg</t>
  </si>
  <si>
    <t>HOLLESTA филм обл.табл.30x20mg</t>
  </si>
  <si>
    <t>C10AA01007</t>
  </si>
  <si>
    <t>SIMVASTATIN таблети 40mg</t>
  </si>
  <si>
    <t>HOLLESTA филм обл.табл.30x40mg</t>
  </si>
  <si>
    <t>REVASTAT филм обл.табл.30x40mg</t>
  </si>
  <si>
    <t>C10AA05</t>
  </si>
  <si>
    <t>C10AA05001</t>
  </si>
  <si>
    <t>ATORVASTATIN таблети 10mg</t>
  </si>
  <si>
    <t>TORVEX филм обл.табл.30x10mg</t>
  </si>
  <si>
    <t>COLASTIN-L филм обл.табл.30x10mg</t>
  </si>
  <si>
    <t>ATOLIP филм обл.табл.30x10mg</t>
  </si>
  <si>
    <t>ATORIS филм обл.табл.30x10mg</t>
  </si>
  <si>
    <t>SORTIS филм обл.табл.30x10mg</t>
  </si>
  <si>
    <t>PFIZER S.A.</t>
  </si>
  <si>
    <t>ATORVOX филм обл.табл.30x10mg</t>
  </si>
  <si>
    <t>ATORVASTATIN филм обл.табл.30x10mg</t>
  </si>
  <si>
    <t>TULIP филм обл.табл.30x10mg</t>
  </si>
  <si>
    <t>TORVACARD филм обл.табл.30x10mg</t>
  </si>
  <si>
    <t>ZENTIVA k.s.</t>
  </si>
  <si>
    <t>C10AA05004</t>
  </si>
  <si>
    <t>ATORVASTATIN таблети 20mg</t>
  </si>
  <si>
    <t>TORVEX филм обл.табл.30x20mg</t>
  </si>
  <si>
    <t>COLASTIN-L филм обл.табл.30x20mg</t>
  </si>
  <si>
    <t>ATOLIP филм обл.табл.30x20mg</t>
  </si>
  <si>
    <t>ATORIS филм обл.табл.30x20mg</t>
  </si>
  <si>
    <t>SORTIS филм обл.табл.30x20mg</t>
  </si>
  <si>
    <t xml:space="preserve">PFIZER </t>
  </si>
  <si>
    <t>ATORVOX филм обл.табл.30x20mg</t>
  </si>
  <si>
    <t>ATORVASTATIN филм обл.табл.30x20mg</t>
  </si>
  <si>
    <t>TULIP филм обл.табл.30x20mg</t>
  </si>
  <si>
    <t>TORVACARD филм обл.табл.30x20mg</t>
  </si>
  <si>
    <t>C10AA05015</t>
  </si>
  <si>
    <t>ATORVASTATIN таблети 30mg</t>
  </si>
  <si>
    <t>ATORIS филм обл.табл.30x30mg</t>
  </si>
  <si>
    <t>C10AA05007</t>
  </si>
  <si>
    <t>ATORVASTATIN таблети 40mg</t>
  </si>
  <si>
    <t>TORVEX филм обл.табл.30x40mg</t>
  </si>
  <si>
    <t>COLASTIN-L филм обл.табл.30x40mg</t>
  </si>
  <si>
    <t>ATORIS филм обл.табл.30x40mg</t>
  </si>
  <si>
    <t>SORTIS филм обл.табл.30x40mg</t>
  </si>
  <si>
    <t>ATORVOX филм обл.табл.30x40mg</t>
  </si>
  <si>
    <t>ATORVASTATIN филм обл.табл.30x40mg</t>
  </si>
  <si>
    <t>TULIP филм обл.табл.30x40mg</t>
  </si>
  <si>
    <t>TORVACARD филм обл.табл.30x40mg</t>
  </si>
  <si>
    <t>C10AA05016</t>
  </si>
  <si>
    <t>ATORVASTATIN таблети 60mg</t>
  </si>
  <si>
    <t>ATORIS филм обл.табл.30x60mg</t>
  </si>
  <si>
    <t>C10AA05010</t>
  </si>
  <si>
    <t>ATORVASTATIN таблети 80mg</t>
  </si>
  <si>
    <t>TORVEX филм обл.табл.30x80mg</t>
  </si>
  <si>
    <t>COLASTIN-L филм обл.табл.30x80mg</t>
  </si>
  <si>
    <t>ATORIS филм обл.табл.30x80mg</t>
  </si>
  <si>
    <t>SORTIS филм обл.табл.30x80mg</t>
  </si>
  <si>
    <t>ATORVOX филм обл.табл.30x80mg</t>
  </si>
  <si>
    <t>ATORVASTATIN филм обл.табл.30x80mg</t>
  </si>
  <si>
    <t>TORVACARD филм обл.табл.30x80mg</t>
  </si>
  <si>
    <t>C10AA07</t>
  </si>
  <si>
    <t>C10AA07007</t>
  </si>
  <si>
    <t>ROSUVASTATIN таблети 5mg</t>
  </si>
  <si>
    <t>COLNAR-SANOVEL филм обл.табл.28x5mg</t>
  </si>
  <si>
    <t>RUSOVAS филм обл.табл.30x5mg</t>
  </si>
  <si>
    <t>EMS, S.A.</t>
  </si>
  <si>
    <t>ROPUIDO филм обл.табл.30x5mg</t>
  </si>
  <si>
    <t>ROSWERA филм обл.табл.30x5mg</t>
  </si>
  <si>
    <t>COUPET филм обл.табл.30x5mg</t>
  </si>
  <si>
    <t>EPRI филм обл.табл.30x5mg</t>
  </si>
  <si>
    <t>PLIVA/TEVA/MERCKLE</t>
  </si>
  <si>
    <t>COLNAR-SANOVEL филм обл.табл.90x5mg</t>
  </si>
  <si>
    <t>PARAVANO филм обл.табл.30x5mg</t>
  </si>
  <si>
    <t>ROSUCARD  филм обл. табл. 30 x 5mg</t>
  </si>
  <si>
    <t>ZENTIVA</t>
  </si>
  <si>
    <t>DISMIGRAS  филм обл. табл. 30 x 5mg</t>
  </si>
  <si>
    <t>PHARMADOX HEALTHCARE</t>
  </si>
  <si>
    <t>C10AA07008</t>
  </si>
  <si>
    <t>ROSUVASTATIN таблети 10mg</t>
  </si>
  <si>
    <t>PARAVANO филм обл.табл.30x10mg</t>
  </si>
  <si>
    <t>ULTROX филм обл.табл.28x10mg</t>
  </si>
  <si>
    <t>NOBEL ILAC</t>
  </si>
  <si>
    <t>COLNAR-SANOVEL филм обл.табл.28x10mg</t>
  </si>
  <si>
    <t>ROPUIDO филм обл.табл.30x10mg</t>
  </si>
  <si>
    <t>ROSWERA филм обл.табл.30x10mg</t>
  </si>
  <si>
    <t>COUPET филм обл.табл.30x10mg</t>
  </si>
  <si>
    <t>EPRI филм обл.табл.30x10mg</t>
  </si>
  <si>
    <t>TEVA PHARMACEUTICALS INDUSTRIAL LTD</t>
  </si>
  <si>
    <t>RUSOVAS филм обл.табл.30x10mg</t>
  </si>
  <si>
    <t>COLNAR-SANOVEL филм обл.табл.90x10mg</t>
  </si>
  <si>
    <t>ROSUCARD  филм обл. табл. 30 x 10mg</t>
  </si>
  <si>
    <t>ROSIX филм обл.табл.28x10mg</t>
  </si>
  <si>
    <t>DISMIGRAS филм обл.табл.30x10mg</t>
  </si>
  <si>
    <t>C10AA07009</t>
  </si>
  <si>
    <t>ROSUVASTATIN таблети 15mg</t>
  </si>
  <si>
    <t>ROSWERA филм обл.табл.30x15mg</t>
  </si>
  <si>
    <t>EPRI филм обл.табл.30x15mg</t>
  </si>
  <si>
    <t>C10AA07010</t>
  </si>
  <si>
    <t>ROSUVASTATIN таблети 20mg</t>
  </si>
  <si>
    <t>PARAVANO филм обл.табл.30x20mg</t>
  </si>
  <si>
    <t>ULTROX филм обл.табл.28x20mg</t>
  </si>
  <si>
    <t>COLNAR-SANOVEL филм обл.табл.28x20mg</t>
  </si>
  <si>
    <t>ROPUIDO филм обл.табл.30x20mg</t>
  </si>
  <si>
    <t>ROSWERA филм обл.табл.30x20mg</t>
  </si>
  <si>
    <t>COUPET филм обл.табл.30x20mg</t>
  </si>
  <si>
    <t>EPRI филм обл.табл.30x20mg</t>
  </si>
  <si>
    <t>RUSOVAS филм обл.табл.30x20mg</t>
  </si>
  <si>
    <t>COLNAR-SANOVEL филм обл.табл.90x20mg</t>
  </si>
  <si>
    <t>ROSUCARD  филм обл. табл. 30 x 20mg</t>
  </si>
  <si>
    <t>ROSIX филм обл.табл.28x20mg</t>
  </si>
  <si>
    <t>DISMIGRAS филм обл.табл.30x20mg</t>
  </si>
  <si>
    <t>C10AA07011</t>
  </si>
  <si>
    <t>ROSUVASTATIN таблети 30mg</t>
  </si>
  <si>
    <t>ROSWERA филм обл.табл.30x30mg</t>
  </si>
  <si>
    <t>EPRI филм обл.табл.30x30mg</t>
  </si>
  <si>
    <t>C10AA07012</t>
  </si>
  <si>
    <t>ROSUVASTATIN таблети 40mg</t>
  </si>
  <si>
    <t>COLNAR-SANOVEL филм обл.табл.28x40mg</t>
  </si>
  <si>
    <t>ROPUIDO филм обл.табл.30x40mg</t>
  </si>
  <si>
    <t>ROSWERA филм обл.табл.30x40mg</t>
  </si>
  <si>
    <t>COUPET филм обл.табл.30x40mg</t>
  </si>
  <si>
    <t>EPRI филм обл.табл.30x40mg</t>
  </si>
  <si>
    <t>COLNAR-SANOVEL филм обл.табл.90x40mg</t>
  </si>
  <si>
    <t>ROSUCARD  филм обл. табл. 30 x 40mg</t>
  </si>
  <si>
    <t>ROSIX филм обл.табл.28x40mg</t>
  </si>
  <si>
    <t>DISMIGRAS филм обл.табл.30x40mg</t>
  </si>
  <si>
    <t>C10AB05</t>
  </si>
  <si>
    <t>C10AB05002</t>
  </si>
  <si>
    <t>FENOFIBRATE таблети 145 mg</t>
  </si>
  <si>
    <t>TRIGLID таблети 30 x 145mg</t>
  </si>
  <si>
    <t>LIPANTHYL табл.30 x 145mg</t>
  </si>
  <si>
    <t xml:space="preserve">ABBOTT </t>
  </si>
  <si>
    <t>D01AC01</t>
  </si>
  <si>
    <t>D01AC01003</t>
  </si>
  <si>
    <t>CLOTRIMAZOLE раствор 1%</t>
  </si>
  <si>
    <t>KASEN раствор 1% (20ml)</t>
  </si>
  <si>
    <t>D01AC01001</t>
  </si>
  <si>
    <t>CLOTRIMAZOLE крем 10mg/g</t>
  </si>
  <si>
    <t>KASEN крем 10mg/g (20g)</t>
  </si>
  <si>
    <t>MYCORIL крем 10mg/g (20g)</t>
  </si>
  <si>
    <t>REMEDICA</t>
  </si>
  <si>
    <t>ANTIFUNGOL крем 10mg/g (50g)</t>
  </si>
  <si>
    <t>SALUTAS PHARMA</t>
  </si>
  <si>
    <t>D01AC03</t>
  </si>
  <si>
    <t>D01AC03001</t>
  </si>
  <si>
    <t>ECONAZOLE кремa 10mg/g</t>
  </si>
  <si>
    <t>ECALIN Крема 10mg/g (30g)</t>
  </si>
  <si>
    <t>D06AX02</t>
  </si>
  <si>
    <t>D06AX02001</t>
  </si>
  <si>
    <t>CHLORAMPHENICOL маст 50mg/g</t>
  </si>
  <si>
    <t>CHLORAMPHENICOL ALKALOID маст 50mg/g (5g)</t>
  </si>
  <si>
    <t>D06BA01</t>
  </si>
  <si>
    <t>D06BA01001</t>
  </si>
  <si>
    <t>SREBROSULFADIAZINE крем 10mg/g</t>
  </si>
  <si>
    <t>ARGEDIN BOSNALIJEK Крем 10mg/g (40g)</t>
  </si>
  <si>
    <t>SILVERDIN Крем 10mg/g (40g)</t>
  </si>
  <si>
    <t>DERMAZIN Крем 10mg/g (50g)</t>
  </si>
  <si>
    <t>D06BB03</t>
  </si>
  <si>
    <t>D06BB03001</t>
  </si>
  <si>
    <t>ACICLOVIR крем 50mg/g</t>
  </si>
  <si>
    <t>ACIKLOVIR ALKALOID крем 50mg/g (5g)</t>
  </si>
  <si>
    <t>D07AA02</t>
  </si>
  <si>
    <t>D07AA02001</t>
  </si>
  <si>
    <t>HYDROCORTISONE маст 25mg/g</t>
  </si>
  <si>
    <t>HYDROCORTISON Маст 25mg/g (5g)</t>
  </si>
  <si>
    <t>D07AC01</t>
  </si>
  <si>
    <t>D07AC01001</t>
  </si>
  <si>
    <t>BETAMETHASONE крем 0,5mg/g</t>
  </si>
  <si>
    <t>BELODERM крем 0,5mg/g (15g)</t>
  </si>
  <si>
    <t>BETAMETAZON крем 0,5mg/g (15g)</t>
  </si>
  <si>
    <t>BETAMETAZON крем 0,5mg/g (30g)</t>
  </si>
  <si>
    <t>D07AC01002</t>
  </si>
  <si>
    <t>BETAMETHASONE маст 0,5mg/g</t>
  </si>
  <si>
    <t>BELODERM маст 0,5mg/g (15g)</t>
  </si>
  <si>
    <t>BETAMETAZON маст 0,5mg/g (15g)</t>
  </si>
  <si>
    <t>BETAMETAZON маст 0,5mg/g (30g)</t>
  </si>
  <si>
    <t>D07AC06</t>
  </si>
  <si>
    <t>D07AC06001</t>
  </si>
  <si>
    <t>DIFLUCORTOLONE крема 1mg/g</t>
  </si>
  <si>
    <t>DECOTAL крем 1mg/g (20g)</t>
  </si>
  <si>
    <t>D07AC06002</t>
  </si>
  <si>
    <t>DIFLUCORTOLONE маст 1mg/g</t>
  </si>
  <si>
    <t>DECOTAL  маст 1mg/g (20g)</t>
  </si>
  <si>
    <t>D07AC14</t>
  </si>
  <si>
    <t>D07AC14001</t>
  </si>
  <si>
    <t>METHYLPREDNISOLONE крем 0,1%</t>
  </si>
  <si>
    <t>METHYLPREDNISOLONE PHARMACTIVE  Крем 0,1% (30g)</t>
  </si>
  <si>
    <t>PHARMACTIVE ILAC SAN. VE TIC. A.S</t>
  </si>
  <si>
    <t>D07BC01</t>
  </si>
  <si>
    <t>D07BC01002</t>
  </si>
  <si>
    <t>BETAMETHASONE+SALICYLIC ACID 
лосион (0,5mg+20mg)/ml</t>
  </si>
  <si>
    <t>BELOSALIC лосион (0,5mg+20mg/ml) (50ml)</t>
  </si>
  <si>
    <t>BETASALIK лосион (0,5mg+20mg/ml) (50ml)</t>
  </si>
  <si>
    <t>D07BC01001</t>
  </si>
  <si>
    <t>BETAMETHASONE+SALICYLIC ACID маст (0,5mg+30mg)/g</t>
  </si>
  <si>
    <t>BELOSALIC маст (0,5mg+30mg/g) (30g)</t>
  </si>
  <si>
    <t>BETASALIK маст (0,5mg+30mg/g) (30g)</t>
  </si>
  <si>
    <t>G01AF01</t>
  </si>
  <si>
    <t>G01AF01001</t>
  </si>
  <si>
    <t>METRONIDAZOLE вагитории 500mg</t>
  </si>
  <si>
    <t>FLAGYL вагитории 10x500mg</t>
  </si>
  <si>
    <t>G01AF02</t>
  </si>
  <si>
    <t>G01AF02001</t>
  </si>
  <si>
    <t>CLOTRIMAZOLE вагинални таблети 200mg</t>
  </si>
  <si>
    <t>MYCORIL ваг.табл.3x200mg</t>
  </si>
  <si>
    <t>G01AF02002</t>
  </si>
  <si>
    <t>CLOTRIMAZOLE вагинални таблети 500mg</t>
  </si>
  <si>
    <t>MYCORIL ваг.табл.1x500mg</t>
  </si>
  <si>
    <t>G02AB01</t>
  </si>
  <si>
    <t>G02AB01001</t>
  </si>
  <si>
    <t>METHYLERGOMETRINE раствор 0,25mg/ml</t>
  </si>
  <si>
    <t>METHYLERGOMETRINE раствор 0,25mg/ml (10ml)</t>
  </si>
  <si>
    <t>G02AB01002</t>
  </si>
  <si>
    <t>METHYLERGOMETRINE инјекции 0.20mg</t>
  </si>
  <si>
    <t>METHYLERGOMETRINE инјекции 50x0,2mg/ml (1ml)</t>
  </si>
  <si>
    <t>G03BA03</t>
  </si>
  <si>
    <t>G03BA03001</t>
  </si>
  <si>
    <t>TESTOSTERONE инјекции 250mg</t>
  </si>
  <si>
    <t>TESTOSTERON DEPO инјекции 10x250mg/ml (1ml)</t>
  </si>
  <si>
    <t>G03BA03002</t>
  </si>
  <si>
    <t>TESTOSTERONE инјекции 1g</t>
  </si>
  <si>
    <t>NEBIDO инјекции 1x250mg/ml (1g/4ml)</t>
  </si>
  <si>
    <t>BAYER</t>
  </si>
  <si>
    <t>G03CA03</t>
  </si>
  <si>
    <t>G03CA03001</t>
  </si>
  <si>
    <t>ESTRADIOL таблети 1mg</t>
  </si>
  <si>
    <t>ESTROFEM табл. 28 x 1mg</t>
  </si>
  <si>
    <t xml:space="preserve">NOVO NORDISK </t>
  </si>
  <si>
    <t>G03DB01</t>
  </si>
  <si>
    <t>G03DB01002</t>
  </si>
  <si>
    <t>DYDROGESTERONE таблети 10 mg</t>
  </si>
  <si>
    <t>DABROSTON филм обл.табл. 30 x 10mg</t>
  </si>
  <si>
    <t>G03DC02</t>
  </si>
  <si>
    <t>G03DC02001</t>
  </si>
  <si>
    <t>NORETHISTERONE таблети 5mg</t>
  </si>
  <si>
    <t>PRIMOLUT-NOR-5 табл. 30 x 5mg</t>
  </si>
  <si>
    <t>G03GA01</t>
  </si>
  <si>
    <t>G03GA01002</t>
  </si>
  <si>
    <t>CHORIONIC GONADOTROPIN (human i rekombinanten) инјекции 5.000IE</t>
  </si>
  <si>
    <t>CHORIOMON инјекции 1x5.000IE/ml (1ml)</t>
  </si>
  <si>
    <t>IBSA</t>
  </si>
  <si>
    <t>G03GA02</t>
  </si>
  <si>
    <t>G03GA02001</t>
  </si>
  <si>
    <t>HUMAN MENOPAUSAL GONADOTROPIN инјекции 75IE</t>
  </si>
  <si>
    <t>MERIONAL инјекции 1 x 75IE (1ml)</t>
  </si>
  <si>
    <t>IBSA INST. BIOHEMIQUE</t>
  </si>
  <si>
    <t>MENOPUR  инјекции 10 x 75IE (1ml)</t>
  </si>
  <si>
    <t>FERRING GMBH</t>
  </si>
  <si>
    <t>MERIOFERT  инјекции   10 x 75IU  (1ml)</t>
  </si>
  <si>
    <t>IBSA INST.BIOHEMIQUE</t>
  </si>
  <si>
    <t>G03GA04</t>
  </si>
  <si>
    <t>G03GA04001</t>
  </si>
  <si>
    <t>UROFOLITROPIN инјекции 75U</t>
  </si>
  <si>
    <t>FOSTIMON  инјекции 1x75U (1ml)</t>
  </si>
  <si>
    <t>G03GA05</t>
  </si>
  <si>
    <t>G03GA05002</t>
  </si>
  <si>
    <t>FOLITROPIN ALFA инјекции 75IU</t>
  </si>
  <si>
    <t>GONAL-F  инјекции 1 x 75IU (1ml)(5.5mcg)</t>
  </si>
  <si>
    <t>MERCK SERONO S.p.A.</t>
  </si>
  <si>
    <t>G03GA05003</t>
  </si>
  <si>
    <t>FOLITROPIN ALFA инјекции 300IU</t>
  </si>
  <si>
    <t>GONAL-F  инјекции 1 x 300IU (0,5ml)(22mcg)</t>
  </si>
  <si>
    <t>BEMFOLA инјекции 1 x 75IU (0.125ml)(5.5mcg)</t>
  </si>
  <si>
    <t>GEDEON RICHTER Plc</t>
  </si>
  <si>
    <t>G03GA05006</t>
  </si>
  <si>
    <t>FOLITROPIN ALFA инјекции 150IU</t>
  </si>
  <si>
    <t>BEMFOLA инјекции 1 x 150IU (0.25ml)(11mcg)</t>
  </si>
  <si>
    <t>G03GA05007</t>
  </si>
  <si>
    <t>FOLITROPIN ALFA инјекции 225IU</t>
  </si>
  <si>
    <t>BEMFOLA инјекции 1 x 225IU (0.375ml)(16.5mcg)</t>
  </si>
  <si>
    <t>BEMFOLA  инјекции 1 x 300IU (0,5ml)(22mcg)</t>
  </si>
  <si>
    <t>G03GA05004</t>
  </si>
  <si>
    <t>FOLITROPIN ALFA инјекции 450IU</t>
  </si>
  <si>
    <t>BEMFOLA инјекции 1 x 450IU (0,75ml)(33mcg)</t>
  </si>
  <si>
    <t>GONAL-F инјекции 1 x 450IU (0,75ml)</t>
  </si>
  <si>
    <t>G03GA05005</t>
  </si>
  <si>
    <t>FOLITROPIN ALFA инјекции 900IU</t>
  </si>
  <si>
    <t>GONAL-F инјекции 1 x 900IU (1,5ml)</t>
  </si>
  <si>
    <t>G03GA06</t>
  </si>
  <si>
    <t>G03GA06001</t>
  </si>
  <si>
    <t>FOLITROPIN BETA инјекции 50IU</t>
  </si>
  <si>
    <t>PUREGON инјекции 1 x 50IU (0,5ml)</t>
  </si>
  <si>
    <t>N.V.ORGANON</t>
  </si>
  <si>
    <t>G03GB02</t>
  </si>
  <si>
    <t>G03GB02001</t>
  </si>
  <si>
    <t>CLOMIFENE таблети 50mg</t>
  </si>
  <si>
    <t>CLOMIFENE табл.10x50mg</t>
  </si>
  <si>
    <t>G03HA01</t>
  </si>
  <si>
    <t>G03HA01001</t>
  </si>
  <si>
    <t>CYPROTERONE таблети 50mg</t>
  </si>
  <si>
    <t>ANDROBAS табл. 50 x 50mg</t>
  </si>
  <si>
    <t>ANDROCUR табл. 50 x 50mg</t>
  </si>
  <si>
    <t xml:space="preserve">BAYER /DELPHARM </t>
  </si>
  <si>
    <t>G03HB01</t>
  </si>
  <si>
    <t>G03HB01002</t>
  </si>
  <si>
    <t>CYPROTERONE + ETHINYL ESTRADIOL таблети 2 mg + 0,035 mcg</t>
  </si>
  <si>
    <t>DIANE MITE обл.табл. 21 x (2mg+0,035mg)</t>
  </si>
  <si>
    <t xml:space="preserve">BAYER </t>
  </si>
  <si>
    <t>G04BD09</t>
  </si>
  <si>
    <t>G04BD09003</t>
  </si>
  <si>
    <t>TROSPIUM таблети 5mg</t>
  </si>
  <si>
    <t>SPASMEX FORTE табл.30x5mg</t>
  </si>
  <si>
    <t>LEK Pharmaceuticals  d.d</t>
  </si>
  <si>
    <t>SPAZMOTROSPIUM табл.20x5mg</t>
  </si>
  <si>
    <t>G04BD09002</t>
  </si>
  <si>
    <t>TROSPIUM инјекции 0,2mg</t>
  </si>
  <si>
    <t>SPASMEX инјекции 50x0,2mg/5ml (5ml)</t>
  </si>
  <si>
    <t>G04CA02</t>
  </si>
  <si>
    <t>G04CA02001</t>
  </si>
  <si>
    <t>TAMSULOSIN капсули со модифицирано ослободување 400mcg</t>
  </si>
  <si>
    <t>TAMLOS  капс.со модиф.ослоб. 30x400mcg</t>
  </si>
  <si>
    <t>BETAMSAL капс.со модиф.ослоб. 30x400mcg</t>
  </si>
  <si>
    <t>TANYZ  капс.со модиф.ослоб. 30x400mcg</t>
  </si>
  <si>
    <t>G04CA02002</t>
  </si>
  <si>
    <t>TAMSULOSIN таблети со продолжено ослободување 400mcg</t>
  </si>
  <si>
    <t>TANYZ ERAS табл со продолжено ослободување 30x400mcg</t>
  </si>
  <si>
    <t>TAMPROST табл.со продолжено ослободување 30x400mcg</t>
  </si>
  <si>
    <t>BAZETHAM табл со продолжено ослободување 30x400mcg</t>
  </si>
  <si>
    <t>TAMSULOSIN PharmaS  капсули со модифицирано ослободување 30 x400mcg</t>
  </si>
  <si>
    <t>SYNTON</t>
  </si>
  <si>
    <t>TAMSULOZIN ZENTIVA капс.со модиф.ослоб. 30x400mcg</t>
  </si>
  <si>
    <t>S.C ZENTIVA S.A</t>
  </si>
  <si>
    <t>G04CA03</t>
  </si>
  <si>
    <t>G04CA03001</t>
  </si>
  <si>
    <t>TERAZOSIN таблети 2mg</t>
  </si>
  <si>
    <t>KORNAM табл.30x2mg</t>
  </si>
  <si>
    <t>LEK-farmacevtska druzba-Ljubljana</t>
  </si>
  <si>
    <t>TERAZOSIN табл.30x2mg</t>
  </si>
  <si>
    <t>G04CA03002</t>
  </si>
  <si>
    <t>TERAZOSIN таблети 5mg</t>
  </si>
  <si>
    <t>KORNAM табл.30x5mg</t>
  </si>
  <si>
    <t>TERAZOSIN табл.30x5mg</t>
  </si>
  <si>
    <t>G04CB01</t>
  </si>
  <si>
    <t>G04CB01002</t>
  </si>
  <si>
    <t>FINASTERIDE таблети 5 mg</t>
  </si>
  <si>
    <t>FINPROS филм обл.табл. 28 x 5mg</t>
  </si>
  <si>
    <t>FINASTERID PharmaS филм обл.табл. 28 x 5mg</t>
  </si>
  <si>
    <t>FINASTER филм обл.табл. 30 x 5mg</t>
  </si>
  <si>
    <t>LEK- -AM Pharmaceutical Company Ltd, Закрочим, Полска</t>
  </si>
  <si>
    <t>G04CB02</t>
  </si>
  <si>
    <t>G04CB02001</t>
  </si>
  <si>
    <t>DUTASTERIDE капсули 0,5mg</t>
  </si>
  <si>
    <t>LESTEDON капс. 30 x 0,5mg</t>
  </si>
  <si>
    <t>DUTAPROST капс. 30 x 0,5mg</t>
  </si>
  <si>
    <t>LABORATORIOS LEON FARMA</t>
  </si>
  <si>
    <t>UNAPROST капс. 30 x 0,5mg</t>
  </si>
  <si>
    <t>GALENIUM HEALTH/CYN DEA PHARMA</t>
  </si>
  <si>
    <t>DUTRYS капс. 30 x 0,5mg</t>
  </si>
  <si>
    <t>AVODART капс. 30 x 0,5mg</t>
  </si>
  <si>
    <t>LABORATORIE GLAXOSMITHKLINE CATALENT GERMANY SCHORNDORT GMBH</t>
  </si>
  <si>
    <t>DUSTER капс. 30 x 0,5mg</t>
  </si>
  <si>
    <t>DATUST капс.30x0,5mg</t>
  </si>
  <si>
    <t>DUSTER TEVA капс.30x0,5mg</t>
  </si>
  <si>
    <t>TEVA</t>
  </si>
  <si>
    <t>VERION капс.30x0,5mg</t>
  </si>
  <si>
    <t>H01AC01</t>
  </si>
  <si>
    <t>H01AC01007</t>
  </si>
  <si>
    <t>SOMATROPIN инјекции 5,30mg</t>
  </si>
  <si>
    <t>GENOTROPIN инјекции 1x5,3mg/ml (16IU)</t>
  </si>
  <si>
    <t>PFIZER</t>
  </si>
  <si>
    <t>H01AC01008</t>
  </si>
  <si>
    <t>SOMATROPIN инјекции 8mg</t>
  </si>
  <si>
    <t>SAIZEN click easy инјекции 5x8mg/1,37ml</t>
  </si>
  <si>
    <t>MERCK SERONO</t>
  </si>
  <si>
    <t>H01AC01003</t>
  </si>
  <si>
    <t>SOMATROPIN инјекции 10mg</t>
  </si>
  <si>
    <t>NORDITROPIN  Nordiflex инјекции 1x10mg/1,5ml(1.5ml)</t>
  </si>
  <si>
    <t>OMNITROPE инјекции 5x10mg/1,5ml(1.5ml)</t>
  </si>
  <si>
    <t>SANDOZ Gmbh</t>
  </si>
  <si>
    <t>H01AC01009</t>
  </si>
  <si>
    <t>SOMATROPIN инјекции 12mg</t>
  </si>
  <si>
    <t>SAIZEN инјекции 1x12mg/1,5ml (8mg/ml)</t>
  </si>
  <si>
    <t>GENOTROPIN инјекции 5x12mg/ml</t>
  </si>
  <si>
    <t xml:space="preserve">GENOTROPIN GOQUICK инјекции 1x12mg/ml (1 мултидозно наполнето инекциско пенкало со 1 дводелен патрон) </t>
  </si>
  <si>
    <t>H01AC01004</t>
  </si>
  <si>
    <t>SOMATROPIN инјекции 15mg</t>
  </si>
  <si>
    <t>NORDITROPIN Nordiflex инјекции 1x15mg/1,5ml</t>
  </si>
  <si>
    <t>OMNITROPE инјекции 5x15mg/1,5ml (1,5ml)</t>
  </si>
  <si>
    <t>H01AC01010</t>
  </si>
  <si>
    <t>SOMATROPIN инјекции 20mg</t>
  </si>
  <si>
    <t xml:space="preserve">SAIZEN инјекции 20mg/2,50ml </t>
  </si>
  <si>
    <t>H01BA02</t>
  </si>
  <si>
    <t>H01BA02002</t>
  </si>
  <si>
    <t>DESMOPRESSIN назален спреј 0,1mg/ml</t>
  </si>
  <si>
    <t>MINIRIN  назален спреј 0,1mg/ml (5ml) (50 дози)(10mcg/доза)</t>
  </si>
  <si>
    <t>H01BA02003</t>
  </si>
  <si>
    <t>DESMOPRESSIN таблети 0,2mg</t>
  </si>
  <si>
    <t xml:space="preserve">MINIRIN табл. 30 x 0,2mg </t>
  </si>
  <si>
    <t>H01BB02</t>
  </si>
  <si>
    <t>H01BB02002</t>
  </si>
  <si>
    <t xml:space="preserve">OXYTOCIN инјекции 10IE </t>
  </si>
  <si>
    <t>OXYTOCIN 10-ROTEXMEDICA инјекции 10x10IE/1ml</t>
  </si>
  <si>
    <t>H01CB02</t>
  </si>
  <si>
    <t>H01CB02002</t>
  </si>
  <si>
    <t>OCTREOTIDE инјекции 0.10mg</t>
  </si>
  <si>
    <t>SANDOSTATIN инјекции 5x0,1mg/ml</t>
  </si>
  <si>
    <t>NOVARTIS</t>
  </si>
  <si>
    <t>OCTRETEX инјекции 5x0,1mg/ml</t>
  </si>
  <si>
    <t>ZAO FarmFirma „Soteks“</t>
  </si>
  <si>
    <t>H02AB02</t>
  </si>
  <si>
    <t>H02AB02001</t>
  </si>
  <si>
    <t>DEXAMETHASONE таблети 0,5mg</t>
  </si>
  <si>
    <t>DEXAMETHASON табл. 10 x 0,5mg</t>
  </si>
  <si>
    <t>DEXASON табл. 50 x 0,5mg</t>
  </si>
  <si>
    <t>H02AB02006</t>
  </si>
  <si>
    <t>DEXAMETHASONE таблети 4mg</t>
  </si>
  <si>
    <t>DEKSAMETAZON KRKA табл. 20 x 4mg</t>
  </si>
  <si>
    <t>H02AB02007</t>
  </si>
  <si>
    <t>DEXAMETHASONE таблети 8 mg</t>
  </si>
  <si>
    <t>DEKSAMETAZON KRKA табл. 20 x 8mg</t>
  </si>
  <si>
    <t>H02AB02003</t>
  </si>
  <si>
    <t>DEXAMETHASONE инјекции 4mg</t>
  </si>
  <si>
    <t>DEXAMETHASON KRKA инјекции 25 x 4mg/ml</t>
  </si>
  <si>
    <t>DEXASON инјекции 50 x 4mg/ml</t>
  </si>
  <si>
    <t>H02AB02010</t>
  </si>
  <si>
    <t>DEXAMETHASONE инјекции 8mg</t>
  </si>
  <si>
    <t>DEKORT инјекции  8mg/2ml(2ml)</t>
  </si>
  <si>
    <t>H02AB04</t>
  </si>
  <si>
    <t>H02AB04001</t>
  </si>
  <si>
    <t>METHYLPREDNISOLONE таблети 4mg</t>
  </si>
  <si>
    <t>PREDNOL табл. 20 x 4 mg</t>
  </si>
  <si>
    <t>H02AB04009</t>
  </si>
  <si>
    <t>METHYLPREDNISOLONE таблети 16mg</t>
  </si>
  <si>
    <t>PREDNOL табл. 20 x 16 mg</t>
  </si>
  <si>
    <t>H02AB04004</t>
  </si>
  <si>
    <t>METHYLPREDNISOLONE инјекции 20mg</t>
  </si>
  <si>
    <t>PREDNOL-L инјекции 1 x 20mg</t>
  </si>
  <si>
    <t>H02AB04003</t>
  </si>
  <si>
    <t>METHYLPREDNISOLONE инјекции 40mg</t>
  </si>
  <si>
    <t>PREDNOL-L инјекции 1x40mg</t>
  </si>
  <si>
    <t>LEMOD DEPO инјекции 10x40mg</t>
  </si>
  <si>
    <t>LEMOD SOLU  инјекции 15x40mg</t>
  </si>
  <si>
    <t>H02AB04008</t>
  </si>
  <si>
    <t>METHYLPREDNISOLONE инјекции 500mg</t>
  </si>
  <si>
    <t>LEMOD SOLU инјекции 1 x 500mg (7,8ml)</t>
  </si>
  <si>
    <t>H02AB06</t>
  </si>
  <si>
    <t>H02AB06001</t>
  </si>
  <si>
    <t>PREDNISOLONE таблети 5mg</t>
  </si>
  <si>
    <t>DECORTIN H 5 табл. 20 x 5mg</t>
  </si>
  <si>
    <t>H02AB06002</t>
  </si>
  <si>
    <t>PREDNISOLONE таблети 20mg</t>
  </si>
  <si>
    <t>DECORTIN H 20 табл. 50 x 20mg</t>
  </si>
  <si>
    <t>H02AB06003</t>
  </si>
  <si>
    <t>PREDNISOLONE таблети 50mg</t>
  </si>
  <si>
    <t>DECORTIN H 50 табл. 50 x 50mg</t>
  </si>
  <si>
    <t>H02AB08</t>
  </si>
  <si>
    <t>H02AB08001</t>
  </si>
  <si>
    <t>TRIAMCINOLONE инјекции 40mg</t>
  </si>
  <si>
    <t>KENALOG  инјекции 5 x 40mg/ml (1ml)</t>
  </si>
  <si>
    <t>H03AA01</t>
  </si>
  <si>
    <t>H03AA01001</t>
  </si>
  <si>
    <t>LEVOTHYROXINE таблети 25mcg</t>
  </si>
  <si>
    <t>EUTHYROX 25 табл.50x25mcg</t>
  </si>
  <si>
    <t>H03AA01002</t>
  </si>
  <si>
    <t>LEVOTHYROXINE таблети 50mcg</t>
  </si>
  <si>
    <t>EUTHYROX 50 табл.50x50mcg</t>
  </si>
  <si>
    <t>H03AA01003</t>
  </si>
  <si>
    <t>LEVOTHYROXINE таблети 75mcg</t>
  </si>
  <si>
    <t>EUTHYROX 75 табл.50x75mcg</t>
  </si>
  <si>
    <t>H03AA01004</t>
  </si>
  <si>
    <t>LEVOTHYROXINE таблети 100mcg</t>
  </si>
  <si>
    <t>EUTHYROX 100 табл.50x100mcg</t>
  </si>
  <si>
    <t>H03BA02</t>
  </si>
  <si>
    <t>H03BA02001</t>
  </si>
  <si>
    <t>PROPYLTHIOURACIL таблети 50mg</t>
  </si>
  <si>
    <t>PROPILTIOURACIL ALKALOID  табл.20 x 50mg</t>
  </si>
  <si>
    <t>H03BA02002</t>
  </si>
  <si>
    <t>PROPYLTHIOURACIL таблети 100mg</t>
  </si>
  <si>
    <t>PROPILTIOURACIL ALKALOID  табл. 45 x 100mg</t>
  </si>
  <si>
    <t>H03BB02</t>
  </si>
  <si>
    <t>H03BB02004</t>
  </si>
  <si>
    <t>THIAMAZOLE таблети 20mg</t>
  </si>
  <si>
    <t>STRUMEX табл. 20 x 20mg</t>
  </si>
  <si>
    <t>THYROZOL 20 филм обл.табл. 20 x 20mg</t>
  </si>
  <si>
    <t>THYROZOL 20 филм обл.табл. 30 x 20mg</t>
  </si>
  <si>
    <t>H04AA01</t>
  </si>
  <si>
    <t>H04AA01001</t>
  </si>
  <si>
    <t>GLUCAGON лио шишенца 1mg</t>
  </si>
  <si>
    <t>GLUCAGEN HYPO KIT лио шишенца 1x1mg (1ml)</t>
  </si>
  <si>
    <t>J01AA02</t>
  </si>
  <si>
    <t>J01AA02001</t>
  </si>
  <si>
    <t>DOXYCYCLINE капсули 100mg</t>
  </si>
  <si>
    <t>DEVADOX  капс.14 x100mg</t>
  </si>
  <si>
    <t>14</t>
  </si>
  <si>
    <t>Access</t>
  </si>
  <si>
    <t>DOXYCYCLINE ALKALOID капс.100x100mg</t>
  </si>
  <si>
    <t>DOKSICIKLIN капс.100x100mg</t>
  </si>
  <si>
    <t>J01CA04</t>
  </si>
  <si>
    <t>J01CA04006</t>
  </si>
  <si>
    <t>AMOXICILLIN суспензија 250mg/5ml</t>
  </si>
  <si>
    <t>ALMACIN сусп.250mg/5ml (100ml)</t>
  </si>
  <si>
    <t>HICONCIL сусп.250mg/5ml (100ml)</t>
  </si>
  <si>
    <t>J01CA04008</t>
  </si>
  <si>
    <t>AMOXICILLIN таблети 750 mg</t>
  </si>
  <si>
    <t>OSPAMOX DT табл за перорална суспензија 16x750mg</t>
  </si>
  <si>
    <t>SANDOZ S.A.</t>
  </si>
  <si>
    <t>J01CA04009</t>
  </si>
  <si>
    <t>AMOXICILLIN таблети 1.000 mg</t>
  </si>
  <si>
    <t>OSPAMOX табл за перорална суспензија 14x1.000mg</t>
  </si>
  <si>
    <t>J01CA04004</t>
  </si>
  <si>
    <t>AMOXICILLIN капсули 500mg</t>
  </si>
  <si>
    <t>ALMACIN капс.16x500mg</t>
  </si>
  <si>
    <t>HICONCIL капс.16x500mg</t>
  </si>
  <si>
    <t>MOXILEN капс.16x500mg</t>
  </si>
  <si>
    <t>MEDOCHEMIE  Ltd</t>
  </si>
  <si>
    <t>J01CE10</t>
  </si>
  <si>
    <t>J01CE10004</t>
  </si>
  <si>
    <t>BENZATHINE PHENOXYMETHYL PENICILLIN 
сируп 750.000IE/5ml</t>
  </si>
  <si>
    <t>OSPEN сируп 750.000IU/5ml (60ml)</t>
  </si>
  <si>
    <t>J01CE10001</t>
  </si>
  <si>
    <t>BENZATHINE PHENOXYMETHYL PENICILLIN таблети 1MIE</t>
  </si>
  <si>
    <t>OSPEN  филм обл.табл.30x1MIU</t>
  </si>
  <si>
    <t>J01CE10002</t>
  </si>
  <si>
    <t>BENZATHINE PHENOXYMETHYL PENICILLIN таблети 1,5MIE</t>
  </si>
  <si>
    <t>OSPEN филм обл.табл.30x1,5MIU</t>
  </si>
  <si>
    <t>J01CR01</t>
  </si>
  <si>
    <t>J01CR01002</t>
  </si>
  <si>
    <t>AMPICILLIN+SULBACTAM инјекции (1.000+500)mg</t>
  </si>
  <si>
    <t xml:space="preserve">DEVASID инјекции 1x(1.000+500)mg   </t>
  </si>
  <si>
    <t>J01CR02</t>
  </si>
  <si>
    <t>J01CR02008</t>
  </si>
  <si>
    <t>AMOXICILLIN+CLAVULANIC ACID 
суспензија (400+57)mg/5ml</t>
  </si>
  <si>
    <t>CO-ALMACIN сусп.(400+57)mg/5ml (70ml)</t>
  </si>
  <si>
    <t>AMOKLAVIN BID FORTE сусп.(400+57)mg/5ml (70ml)</t>
  </si>
  <si>
    <t>AUGMENTIN сусп.(400+57)mg/5ml (70ml)</t>
  </si>
  <si>
    <t>GLAXOSMITHKLINE S.P.A.</t>
  </si>
  <si>
    <t>PANKLAV 2X сусп.(400+57)mg/5ml (70ml)</t>
  </si>
  <si>
    <t>BETAKLAV сусп.(400+57)mg/5ml (70ml)</t>
  </si>
  <si>
    <t>KRKA/TAD Pharma</t>
  </si>
  <si>
    <t>AMOKSIKLAV 2X сусп.(400+57)mg/5ml (70ml)</t>
  </si>
  <si>
    <t>PANKLAV 2X сусп.(400+57)mg/5ml (140ml)</t>
  </si>
  <si>
    <t>J01CR02017</t>
  </si>
  <si>
    <t>AMOXICILLIN+CLAVULANIC ACID 
суспензија (600+42,9)mg/5ml</t>
  </si>
  <si>
    <t>AMOKLAVIN ES сусп.(600+42,9)mg/5ml (100ml)</t>
  </si>
  <si>
    <t>J01CR02003</t>
  </si>
  <si>
    <t>AMOXICILLIN+CLAVULANIC ACID таблети (500+125)mg</t>
  </si>
  <si>
    <t>AMOKSIKLAV 2X  филм обл.табл.10x(500+125)mg  625mg</t>
  </si>
  <si>
    <t>BETAKLAV филм обл.табл.14x(500+125)mg 625mg</t>
  </si>
  <si>
    <t>KRKA/TAD PHARMA</t>
  </si>
  <si>
    <t>AUGMENTIN табл.20x(500+125)mg 625mg</t>
  </si>
  <si>
    <t>GSK</t>
  </si>
  <si>
    <t>PANKLAV филм обл.табл.20x(500+125)mg 625mg</t>
  </si>
  <si>
    <t>J01CR02004</t>
  </si>
  <si>
    <t>AMOXICILLIN+CLAVULANIC ACID таблети (875+125)mg</t>
  </si>
  <si>
    <t>CO-ALMACIN филм обл.табл.10x(875+125)mg 1g</t>
  </si>
  <si>
    <t>AMOKLAVIN BID филм обл.табл.10x(875+125)mg 1g</t>
  </si>
  <si>
    <t>PANKLAV 2X филм обл.табл.10x(875+125)mg 1g</t>
  </si>
  <si>
    <t>AMOKSIKLAV 2X филм обл.табл.10x(875+125)mg 1g</t>
  </si>
  <si>
    <t>CO-ALMACIN филм обл.табл.14x(875+125)mg 1g</t>
  </si>
  <si>
    <t>AUGMENTIN табл.14x(875+125)mg 1g</t>
  </si>
  <si>
    <t>PANKLAV 2X филм обл.табл.14x(875+125)mg 1g</t>
  </si>
  <si>
    <t>BETAKLAV филм обл.табл.14x(875+125)mg 1g</t>
  </si>
  <si>
    <t>AMOKSIKLAV 2X филм обл.табл.14x(875+125)mg 1g</t>
  </si>
  <si>
    <t>J01CR05</t>
  </si>
  <si>
    <t>J01CR05003</t>
  </si>
  <si>
    <t>PIPERACILLIN + TAZOBACTAM инјекции 2 g + 0,25 g</t>
  </si>
  <si>
    <t>PIPERACILLIN/TAZOBACTAM KABI инјекции 10x(2g+0,25g)</t>
  </si>
  <si>
    <t>LABESFAL LABORATORIOS ALMIRO</t>
  </si>
  <si>
    <t>Watch</t>
  </si>
  <si>
    <t xml:space="preserve">TAZOPENIL  инјекции 1x (2g+0,25g)  </t>
  </si>
  <si>
    <t>MITIM</t>
  </si>
  <si>
    <t>J01CR05002</t>
  </si>
  <si>
    <t>PIPERACILLIN + TAZOBACTAM инјекции 4 g + 0,5 g</t>
  </si>
  <si>
    <t>PIPERACILLIN/TAZOBACTAM KABI инјекции 10x(4g+0,5g)</t>
  </si>
  <si>
    <t>ACIPIRIN прашок за раствор за инј.(инф.) 10 x(4g+0,5g)</t>
  </si>
  <si>
    <t>J01DB01</t>
  </si>
  <si>
    <t>J01DB01003</t>
  </si>
  <si>
    <t>CEFALEXIN суспензија 250mg/5ml</t>
  </si>
  <si>
    <t>CEFALEKSIN ALKALOID сусп.250mg/5ml (100ml)</t>
  </si>
  <si>
    <t>J01DB01001</t>
  </si>
  <si>
    <t>CEFALEXIN капсули 500mg</t>
  </si>
  <si>
    <t>CEFALEKSIN ALKALOID капс.16x500mg</t>
  </si>
  <si>
    <t>CEPHABOS капс.16x500mg</t>
  </si>
  <si>
    <t>J01DB05</t>
  </si>
  <si>
    <t>J01DB05002</t>
  </si>
  <si>
    <t>CEFADROXIL суспензија 250mg/5ml</t>
  </si>
  <si>
    <t>ALYCEF сусп.250mg/5ml (100ml)</t>
  </si>
  <si>
    <t>J01DB05001</t>
  </si>
  <si>
    <t>CEFADROXIL капсули 500mg</t>
  </si>
  <si>
    <t>ALYCEF капс.16x500mg</t>
  </si>
  <si>
    <t>J01DC02</t>
  </si>
  <si>
    <t>J01DC02010</t>
  </si>
  <si>
    <t>CEFUROXIME перорална суспензија 125mg/5ml</t>
  </si>
  <si>
    <t>ZINNAT сусп.125mg/5ml (50ml)</t>
  </si>
  <si>
    <t>CEFAKS сусп.125mg/5ml (50ml)</t>
  </si>
  <si>
    <t>J01DC02011</t>
  </si>
  <si>
    <t>CEFUROXIME перорална суспензија 250mg/5ml</t>
  </si>
  <si>
    <t>CEFAKS сусп.250mg/5ml (100ml)</t>
  </si>
  <si>
    <t>J01DC02001</t>
  </si>
  <si>
    <t>CEFUROXIME таблети 125mg</t>
  </si>
  <si>
    <t>ZINNAT табл.10x125mg</t>
  </si>
  <si>
    <t>GLAXO WELLCOME UK LIMITED</t>
  </si>
  <si>
    <t>J01DC02002</t>
  </si>
  <si>
    <t>CEFUROXIME таблети 250mg</t>
  </si>
  <si>
    <t>CEFAKS филм обл.табл.10x250mg</t>
  </si>
  <si>
    <t>ZINNAT табл.10x250mg</t>
  </si>
  <si>
    <t>GLAXO WELLCOME S.A.</t>
  </si>
  <si>
    <t>J01DC02003</t>
  </si>
  <si>
    <t>CEFUROXIME таблети 500mg</t>
  </si>
  <si>
    <t>CEFAKS филм обл.табл.10x500mg</t>
  </si>
  <si>
    <t>ZINNAT табл.10x500mg</t>
  </si>
  <si>
    <t>FUROCEF филм обл.табл.10x500mg</t>
  </si>
  <si>
    <t>FUREXTIL филм обл.табл.10x500mg</t>
  </si>
  <si>
    <t>MEGASEF табл.10x500mg</t>
  </si>
  <si>
    <t>INCEPTUM-SANOVEL табл.10x500mg</t>
  </si>
  <si>
    <t>J01DC02006</t>
  </si>
  <si>
    <t>CEFUROXIME инјекции 750mg</t>
  </si>
  <si>
    <t>MULTISEF инјекции 1x750mg</t>
  </si>
  <si>
    <t>FUREXA инјекции 5x750mg</t>
  </si>
  <si>
    <t>CEFAKS инјекции 1x750mg</t>
  </si>
  <si>
    <t>J01DC02004</t>
  </si>
  <si>
    <t>CEFUROXIME инјекции 1,5g</t>
  </si>
  <si>
    <t>FUREXA инјекции 5x1,5g</t>
  </si>
  <si>
    <t>J01DC04</t>
  </si>
  <si>
    <t>J01DC04004</t>
  </si>
  <si>
    <t>CEFACLOR суспензија 125mg/5ml</t>
  </si>
  <si>
    <t>CEFACLOR ALKALOID сусп.125mg/5ml (60ml)</t>
  </si>
  <si>
    <t>ALFACET сусп.125mg/5ml (60ml)</t>
  </si>
  <si>
    <t>J01DC04005</t>
  </si>
  <si>
    <t>CEFACLOR суспензија 250mg/5ml</t>
  </si>
  <si>
    <t>CEFACLOR ALKALOID сусп.250mg/5ml (60ml)</t>
  </si>
  <si>
    <t>ALFACET сусп.250mg/5ml (60ml)</t>
  </si>
  <si>
    <t>J01DC04002</t>
  </si>
  <si>
    <t>CEFACLOR капсули 250mg</t>
  </si>
  <si>
    <t>ALFACET капс.16x250mg</t>
  </si>
  <si>
    <t>J01DC04003</t>
  </si>
  <si>
    <t>CEFACLOR капсули 500mg</t>
  </si>
  <si>
    <t>CEFACLOR ALKALOID капс.16x500mg</t>
  </si>
  <si>
    <t>ALFACET капс.16x500mg</t>
  </si>
  <si>
    <t>J01DD01</t>
  </si>
  <si>
    <t>J01DD01001</t>
  </si>
  <si>
    <t>CEFOTAXIME инјекции 0,5g</t>
  </si>
  <si>
    <t>BETAKSIM инјекции 1x0,5g</t>
  </si>
  <si>
    <t>J01DD01002</t>
  </si>
  <si>
    <t>CEFOTAXIME инјекции 1g</t>
  </si>
  <si>
    <t>BETAKSIM инјекции 1x1g</t>
  </si>
  <si>
    <t>BETAKSIM инјекции 20x1g</t>
  </si>
  <si>
    <t>J01DD02</t>
  </si>
  <si>
    <t>J01DD02002</t>
  </si>
  <si>
    <t>CEFTAZIDIME инјекции 500mg</t>
  </si>
  <si>
    <t>CEFAZ инјекции 5x500mg</t>
  </si>
  <si>
    <t>J01DD02001</t>
  </si>
  <si>
    <t>CEFTAZIDIME инјекции 1g</t>
  </si>
  <si>
    <t>BIOTUM  инјекции 1x1g</t>
  </si>
  <si>
    <t>PHARMACEUTICALS WORKS POLPHARMA</t>
  </si>
  <si>
    <t>CEFAZ инјекции 5x1g</t>
  </si>
  <si>
    <t>J01DD04</t>
  </si>
  <si>
    <t>J01DD04001</t>
  </si>
  <si>
    <t>CEFTRIAXONE инјекции 250mg</t>
  </si>
  <si>
    <t>LENDACIN инјекции 10x0,25g</t>
  </si>
  <si>
    <t>J01DD04004</t>
  </si>
  <si>
    <t>CEFTRIAXONE инјекции 500mg</t>
  </si>
  <si>
    <t>DESEFT инјекции 1x500mg</t>
  </si>
  <si>
    <t>PANTOXON инјекции 1x500mg</t>
  </si>
  <si>
    <t>NEVAKSON инјекции 1x500mg</t>
  </si>
  <si>
    <t>J01DD04002</t>
  </si>
  <si>
    <t>CEFTRIAXONE инјекции 1g</t>
  </si>
  <si>
    <t>DESEFT инјекции 1x1g</t>
  </si>
  <si>
    <t>PANTOXON инјекции 1x1g</t>
  </si>
  <si>
    <t>NEVAKSON инјекции 1x1g(10 ml) (IV)</t>
  </si>
  <si>
    <t>NEVAKSON инјекции 1x1g (3,5 ml)(IM)</t>
  </si>
  <si>
    <t>BIOTRAKSON инјекции 1x1g</t>
  </si>
  <si>
    <t>TERCEF инјекции 5x1g</t>
  </si>
  <si>
    <t>BALKAN PHARMA</t>
  </si>
  <si>
    <t>LONGACEPH инјекции 10x1g</t>
  </si>
  <si>
    <t>LENDACIN инјекции 10x1g</t>
  </si>
  <si>
    <t>NEVAKSON инјекции 20x1g</t>
  </si>
  <si>
    <t>AZARAN инјекции 50x1g</t>
  </si>
  <si>
    <t>CEFTRIAXONE VENUS инјекции 10x1g</t>
  </si>
  <si>
    <t>VENUS Pharma</t>
  </si>
  <si>
    <t>J01DD04003</t>
  </si>
  <si>
    <t>CEFTRIAXONE инјекции 2g</t>
  </si>
  <si>
    <t>CEFTRIAXONE VENUS  инјекции 10x2g</t>
  </si>
  <si>
    <t>BIOTRAKSON инјекции 1x2g</t>
  </si>
  <si>
    <t>TERCEF инјекции 5x2g</t>
  </si>
  <si>
    <t>MEDAXONE инјекции 10x2g</t>
  </si>
  <si>
    <t>LENDACIN инјекции 10x2g</t>
  </si>
  <si>
    <t>J01DD08</t>
  </si>
  <si>
    <t>J01DD08002</t>
  </si>
  <si>
    <t>CEFIXIME суспензија 100mg/5ml</t>
  </si>
  <si>
    <t>PANCEF сусп.100mg/5ml (100ml)</t>
  </si>
  <si>
    <t>J01DD08001</t>
  </si>
  <si>
    <t>CEFIXIME таблети 400mg</t>
  </si>
  <si>
    <t>PANCEF табл.10x400mg</t>
  </si>
  <si>
    <t>CEFIXIM STADA табл.10x400mg</t>
  </si>
  <si>
    <t>STADA Arzneimittel AG</t>
  </si>
  <si>
    <t>FIXEF филм обл.табл. 5x400mg</t>
  </si>
  <si>
    <t>J01DE01</t>
  </si>
  <si>
    <t>J01DE01002</t>
  </si>
  <si>
    <t>CEFEPIME инјекции 1g</t>
  </si>
  <si>
    <t>UNISEF инјекции 1x1g</t>
  </si>
  <si>
    <t>PIMEF инјекции 5x1g</t>
  </si>
  <si>
    <t>J01DE01003</t>
  </si>
  <si>
    <t>CEFEPIME инјекции 2g</t>
  </si>
  <si>
    <t>PIMEF инјекции 5x2g</t>
  </si>
  <si>
    <t>J01DH02</t>
  </si>
  <si>
    <t>J01DH02001</t>
  </si>
  <si>
    <t>MEROPENEM инјекции 500mg</t>
  </si>
  <si>
    <t>MEROPENEM ANFARM инјекции 10x500 mg</t>
  </si>
  <si>
    <t>ANFARM</t>
  </si>
  <si>
    <t>MEROPENEM KABI инјекции 10x500 mg</t>
  </si>
  <si>
    <t>ACS DOBFAR S.P.A</t>
  </si>
  <si>
    <t>MEROVIA инјекции 10x500mg</t>
  </si>
  <si>
    <t>REMEDINA</t>
  </si>
  <si>
    <t>ITANEM инјекции 10x500 mg</t>
  </si>
  <si>
    <t>MEROPENEM инјекции  10x500 mg</t>
  </si>
  <si>
    <t>MEROPENEM PROVIDENS инјекции 10x500 mg</t>
  </si>
  <si>
    <t>PHARMATHEN</t>
  </si>
  <si>
    <t>MEROPENEM VENUS инјекции 10x500mg</t>
  </si>
  <si>
    <t>VENUS Pharma GmbH</t>
  </si>
  <si>
    <t>J01DH02002</t>
  </si>
  <si>
    <t>MEROPENEM инјекции 1g</t>
  </si>
  <si>
    <t>MEROPENEM VENUS инјекции  10x1g</t>
  </si>
  <si>
    <t>MEROPENEM ANFARM инјекции 10 x 1g</t>
  </si>
  <si>
    <t>MEROPENEM KABI инјекции 10 x 1g</t>
  </si>
  <si>
    <t>MEROVIA инјекции  10x1g</t>
  </si>
  <si>
    <t>ITANEM инјекции 10 x 1g</t>
  </si>
  <si>
    <t>MEROPENEM инјекции 10 x 1g</t>
  </si>
  <si>
    <t>MEROPENEM PROVIDENS инјекции 10 x 1g</t>
  </si>
  <si>
    <t>J01DH03</t>
  </si>
  <si>
    <t>J01DH03001</t>
  </si>
  <si>
    <t>ERTAPENEM инјекции 1g</t>
  </si>
  <si>
    <t>INVANZ инјекции 1 x 1g</t>
  </si>
  <si>
    <t>MSD</t>
  </si>
  <si>
    <t>J01DH51</t>
  </si>
  <si>
    <t>J01DH51001</t>
  </si>
  <si>
    <t>IMIPENEM + CILASTATIN инјекции (500 + 500)mg</t>
  </si>
  <si>
    <t>NIMEDINE инјекции 10 x (500mg + 500mg)</t>
  </si>
  <si>
    <t>IMIPENEM/CILASTATIN KABI инјекции 10 x (500mg + 500mg)</t>
  </si>
  <si>
    <t>J01EE01</t>
  </si>
  <si>
    <t>J01EE01004</t>
  </si>
  <si>
    <t>SULFAMETHOXAZOLE + TRIMETHOPRIM 
суспензија  (200 + 40)mg/5ml</t>
  </si>
  <si>
    <t>TRIMOKSAZOL  сусп.(200+40)mg/5ml (120ml)</t>
  </si>
  <si>
    <t>J01EE01003</t>
  </si>
  <si>
    <t>SULFAMETHOXAZOLE + TRIMETHOPRIM 
таблети (400 + 80)mg</t>
  </si>
  <si>
    <t>TRIMOKSAZOL табл. 20 x (400+80)mg</t>
  </si>
  <si>
    <t>BACTRIM табл. 20 x (400+80)mg</t>
  </si>
  <si>
    <t>GALENIKA во соработка со EUMEDICA PHARMACEUTICALS AG</t>
  </si>
  <si>
    <t>J01FA01</t>
  </si>
  <si>
    <t>J01FA01010</t>
  </si>
  <si>
    <t>ERYTHROMYCIN суспензија 250 mg/ 5 ml</t>
  </si>
  <si>
    <t>ERYTHROMYCIN суспензија 250mg/5ml (100 ml)</t>
  </si>
  <si>
    <t>J01FA01001</t>
  </si>
  <si>
    <t>ERYTHROMYCIN капсули 250mg</t>
  </si>
  <si>
    <t>ERITROMICIN капс. 16 x 250mg</t>
  </si>
  <si>
    <t>J01FA01006</t>
  </si>
  <si>
    <t>ERYTHROMYCIN таблети 250mg</t>
  </si>
  <si>
    <t>ERYTHROMYCIN филм обл.табл. 20 x 250mg</t>
  </si>
  <si>
    <t>J01FA01009</t>
  </si>
  <si>
    <t>ERYTHROMYCIN таблети 500mg</t>
  </si>
  <si>
    <t>ERITROMYCIN филм обл.табл. 20 x 500 mg</t>
  </si>
  <si>
    <t>J01FA09</t>
  </si>
  <si>
    <t>J01FA09005</t>
  </si>
  <si>
    <t>CLARITHROMYCIN суспензија 125mg/5ml</t>
  </si>
  <si>
    <t>LEKOKLAR сусп.125mg/5ml (60ml)</t>
  </si>
  <si>
    <t>CLARITHROMYCIN суспензија  125mg/5ml</t>
  </si>
  <si>
    <t>MERISTAT SANOVEL сусп.125mg/5ml (70ml)</t>
  </si>
  <si>
    <t>J01FA09012</t>
  </si>
  <si>
    <t>CLARITHROMYCIN суспензија  250mg/5ml</t>
  </si>
  <si>
    <t>LEKOKLAR сусп.250mg/5ml (60ml)</t>
  </si>
  <si>
    <t>MERISTAT SANOVEL MR сусп.250mg/5ml (50ml)</t>
  </si>
  <si>
    <t>J01FA09003</t>
  </si>
  <si>
    <t>CLARITHROMYCIN таблети 250mg</t>
  </si>
  <si>
    <t>UNIKLAR филм обл.табл.14x250mg</t>
  </si>
  <si>
    <t>CLARITROMYCIN филм обл.табл.14x250mg</t>
  </si>
  <si>
    <t>LEKOKLAR филм обл.табл.14x250mg</t>
  </si>
  <si>
    <t>J01FA09004</t>
  </si>
  <si>
    <t>CLARITHROMYCIN таблети 500mg</t>
  </si>
  <si>
    <t>DEKLARIT филм обл.табл.14x500mg</t>
  </si>
  <si>
    <t>FROMILID филм обл.табл.14x500mg</t>
  </si>
  <si>
    <t>UNIKLAR филм обл.табл.14x500mg</t>
  </si>
  <si>
    <t>CLARITROMYCIN филм обл.табл.14x500mg</t>
  </si>
  <si>
    <t>KLARICIN филм обл.табл.14x500mg</t>
  </si>
  <si>
    <t>LEKOKLAR филм обл.табл.14x500mg</t>
  </si>
  <si>
    <t>J01FA09011</t>
  </si>
  <si>
    <t>CLARITHROMYCIN таблети со модифицирано ослободување 500mg</t>
  </si>
  <si>
    <t>FROMILID UNO табл.со модифицирано ослободување 7x500mg</t>
  </si>
  <si>
    <t>MERISTAT SANOVEL MR табл.со модифицирано ослободување 7x500mg</t>
  </si>
  <si>
    <t>MERISTAT SANOVEL MR табл.со модифицирано ослободување 14x500mg</t>
  </si>
  <si>
    <t>J01FA10</t>
  </si>
  <si>
    <t>J01FA10005</t>
  </si>
  <si>
    <t>AZITHROMYCIN суспензија 100mg/5ml</t>
  </si>
  <si>
    <t>HEMOMYCIN сусп.100mg/5ml (20ml)</t>
  </si>
  <si>
    <t>SUMAMED сусп.100mg/5ml (20ml)</t>
  </si>
  <si>
    <t>J01FA10006</t>
  </si>
  <si>
    <t>AZITHROMYCIN суспензија 200mg/5ml</t>
  </si>
  <si>
    <t>SUMAMED FORTE сусп.200mg/5ml (15ml)</t>
  </si>
  <si>
    <t>HEMOMYCIN сусп.200mg/5ml (20ml)</t>
  </si>
  <si>
    <t>HEMOMYCIN сусп.200mg/5ml (30ml)</t>
  </si>
  <si>
    <t>AZOMEX сусп.200mg/5ml (15ml)</t>
  </si>
  <si>
    <t>J01FA10004</t>
  </si>
  <si>
    <t>AZITHROMYCIN капсули 250mg</t>
  </si>
  <si>
    <t xml:space="preserve">HEMOMYCIN капс.6x250mg </t>
  </si>
  <si>
    <t xml:space="preserve">SUMAMED капс.6x250mg </t>
  </si>
  <si>
    <t>J01FA10013</t>
  </si>
  <si>
    <t>AZITHROMYCIN таблети 250mg</t>
  </si>
  <si>
    <t>AZITRO филм обл.табл.6x250mg</t>
  </si>
  <si>
    <t>J01FA10003</t>
  </si>
  <si>
    <t>AZITHROMYCIN таблети 500mg</t>
  </si>
  <si>
    <t xml:space="preserve">AZITROMICIN филм обл.табл.3x500mg </t>
  </si>
  <si>
    <t>AZITRO филм обл.табл.3x500mg</t>
  </si>
  <si>
    <t>AZOMEX филм обл.табл.3x500mg</t>
  </si>
  <si>
    <t>HEMOMYCIN филм обл.табл.3x500mg</t>
  </si>
  <si>
    <t>AZIBIOT филм обл.табл.3x500mg</t>
  </si>
  <si>
    <t xml:space="preserve">SUMAMED филм обл.табл.3x500mg </t>
  </si>
  <si>
    <t xml:space="preserve">AZIMED филм обл.табл.3x500mg </t>
  </si>
  <si>
    <t xml:space="preserve">SUMAMED табл. за перорална сусп. 3x500mg </t>
  </si>
  <si>
    <t xml:space="preserve">AZINOCIN филм обл.табл.3x500mg </t>
  </si>
  <si>
    <t>EMS, S.A / GALENIKA</t>
  </si>
  <si>
    <t>J01FA10008</t>
  </si>
  <si>
    <t>AZITHROMYCIN инјекции 500mg</t>
  </si>
  <si>
    <t>HEMOMYCIN инјекции 1x500mg</t>
  </si>
  <si>
    <t>SUMAMED инјекции 5x500mg</t>
  </si>
  <si>
    <t>J01FF01</t>
  </si>
  <si>
    <t>J01FF01001</t>
  </si>
  <si>
    <t>CLINDAMYCIN капсули 150mg</t>
  </si>
  <si>
    <t>KLINDAMICIN ALKALOID капс.16x150mg</t>
  </si>
  <si>
    <t>J01FF01002</t>
  </si>
  <si>
    <t>CLINDAMYCIN капсули 300mg</t>
  </si>
  <si>
    <t>KLINDAMICIN ALKALOID капс.16x300mg</t>
  </si>
  <si>
    <t>J01FF01004</t>
  </si>
  <si>
    <t>CLINDAMYCIN инјекции 300mg</t>
  </si>
  <si>
    <t>KLINDAMICIN ALKALOID инјекции 10x300mg/2ml</t>
  </si>
  <si>
    <t>KLINDAMICIN инјекции 10x300mg/2ml</t>
  </si>
  <si>
    <t>J01FF01005</t>
  </si>
  <si>
    <t>CLINDAMYCIN инјекции 600mg</t>
  </si>
  <si>
    <t>KLINDAMICIN ALKALOID инјекции 10x600mg/4ml</t>
  </si>
  <si>
    <t>J01FF02</t>
  </si>
  <si>
    <t>J01FF02004</t>
  </si>
  <si>
    <t>LINCOMYCIN инјекции 600mg</t>
  </si>
  <si>
    <t>LINKOSOL инјекции 1x600mg/2ml</t>
  </si>
  <si>
    <t>Osel Ilac</t>
  </si>
  <si>
    <t>LINKOLES инјекции 50x600mg/2ml</t>
  </si>
  <si>
    <t xml:space="preserve">IDOL ILAC DOLUM </t>
  </si>
  <si>
    <t>LINKOSOL инјекции 100x600mg/2ml</t>
  </si>
  <si>
    <t>J01GB01</t>
  </si>
  <si>
    <t>J01GB01003</t>
  </si>
  <si>
    <t>TOBRAMYCIN раствор за инхалирање 300mg</t>
  </si>
  <si>
    <t>BRAMITOB sol. inj 56 x 300mg/4ml</t>
  </si>
  <si>
    <t>CHIESI FARMACEUTICI SPA</t>
  </si>
  <si>
    <t>TOBRAMYCIN TEVA инхалациски раствор за небулизатор 56 x 300mg/5ml</t>
  </si>
  <si>
    <t>Norton Halthcare Limited T/A IVAX Pharmaceuticals UK / (Teva Runcorn) /Merckle GmbH/ Pharmachemie B.V.</t>
  </si>
  <si>
    <t>J01GB03</t>
  </si>
  <si>
    <t>J01GB03001</t>
  </si>
  <si>
    <t>GENTAMICIN инјекции 20mg</t>
  </si>
  <si>
    <t>GENTAMICIN ALKALOID инјекции  10 x 20mg</t>
  </si>
  <si>
    <t>J01GB03003</t>
  </si>
  <si>
    <t>GENTAMICIN инјекции 40mg</t>
  </si>
  <si>
    <t>GENTAMICIN инјекции 10 x 40mg</t>
  </si>
  <si>
    <t>J01GB03004</t>
  </si>
  <si>
    <t>GENTAMICIN инјекции 80mg</t>
  </si>
  <si>
    <t>GENTAMICIN ALKALOID инјекции 10 x 80mg</t>
  </si>
  <si>
    <t>GENTAMICIN инјекции 10 x 80mg</t>
  </si>
  <si>
    <t>J01GB03006</t>
  </si>
  <si>
    <t>GENTAMICIN инјекции 120mg</t>
  </si>
  <si>
    <t xml:space="preserve"> GENTAMICIN ALKALOID инјекции 10 x 120mg</t>
  </si>
  <si>
    <t>GENTAMICIN инјекции 10 x 120mg</t>
  </si>
  <si>
    <t>GARAMICYN инјекции 10 x 120mg</t>
  </si>
  <si>
    <t>J01GB06</t>
  </si>
  <si>
    <t>J01GB06002</t>
  </si>
  <si>
    <t>AMIKACIN инјекции 500mg</t>
  </si>
  <si>
    <t>AMIKACIN инјекции 1x500mg</t>
  </si>
  <si>
    <t>REPLEKFARM VO SORABOTKA SO RAFARM, ATINA,
GRCIJA</t>
  </si>
  <si>
    <t>AMIKACIN инјекции 10x500mg</t>
  </si>
  <si>
    <t>SELEMYCIN инјекции 10x500mg</t>
  </si>
  <si>
    <t xml:space="preserve">MEDOCHEMIE  </t>
  </si>
  <si>
    <t>J01MA02</t>
  </si>
  <si>
    <t>J01MA02003</t>
  </si>
  <si>
    <t>CIPROFLOXACIN таблети 250mg</t>
  </si>
  <si>
    <t>RECIPROKS филм обл.табл.10x250mg</t>
  </si>
  <si>
    <t>CIPRO филм обл.табл.14x250mg</t>
  </si>
  <si>
    <t>BIOPHARM</t>
  </si>
  <si>
    <t>RECIPROKS филм обл.табл.20x250mg</t>
  </si>
  <si>
    <t>J01MA02004</t>
  </si>
  <si>
    <t>CIPROFLOXACIN таблети 500mg</t>
  </si>
  <si>
    <t>CITERAL филм обл.табл.10x500mg</t>
  </si>
  <si>
    <t>CIPRINOL филм обл.табл.10x500mg</t>
  </si>
  <si>
    <t>RECIPROKS филм обл.табл.10x500mg</t>
  </si>
  <si>
    <t>CIPRO филм обл.табл.14x500mg</t>
  </si>
  <si>
    <t>RECIPROKS филм обл.табл.20x500mg</t>
  </si>
  <si>
    <t>CIPRONATIN филм обл.табл.14x500mg</t>
  </si>
  <si>
    <t>ATABAY ILAC FABRIKASI</t>
  </si>
  <si>
    <t>J01MA02012</t>
  </si>
  <si>
    <t>CIPROFLOXACIN таблети 750 mg</t>
  </si>
  <si>
    <t>CIPRO филм обл.табл.14x750 mg</t>
  </si>
  <si>
    <t>BIOFARMA</t>
  </si>
  <si>
    <t>J01MA02009</t>
  </si>
  <si>
    <t>CIPROFLOXACIN раствор за инфузија  100mg</t>
  </si>
  <si>
    <t>CITERAL раствор за инфузија 5x100mg/10ml</t>
  </si>
  <si>
    <t>CIPRINOL раствор за инфузија 5x100mg/10ml</t>
  </si>
  <si>
    <t>J01MA02007</t>
  </si>
  <si>
    <t>CIPROFLOXACIN раствор за инфузија 200mg</t>
  </si>
  <si>
    <t>CIPRINOL раствор за инфузија 1x200mg/100ml</t>
  </si>
  <si>
    <t>J01MA03</t>
  </si>
  <si>
    <t>J01MA03001</t>
  </si>
  <si>
    <t>PEFLOXACIN инјекции 400mg</t>
  </si>
  <si>
    <t>ABAKTAL  инјекции 10 x 400mg/5ml</t>
  </si>
  <si>
    <t>J01MA06</t>
  </si>
  <si>
    <t>J01MA06002</t>
  </si>
  <si>
    <t>NORFLOXACIN таблети 400mg</t>
  </si>
  <si>
    <t>NOLICIN филм обл.табл.20x400mg</t>
  </si>
  <si>
    <t>NORFLOKSACIN филм обл.табл.20x400mg</t>
  </si>
  <si>
    <t>J01XA01</t>
  </si>
  <si>
    <t>J01XA01001</t>
  </si>
  <si>
    <t>VANCOMYCIN инјекции 1g</t>
  </si>
  <si>
    <t>ZENGAC инјекции 1x1 g</t>
  </si>
  <si>
    <t>FISIOPHARMA</t>
  </si>
  <si>
    <t>VANCOMYCIN MYLAN инјекции 1x1 g</t>
  </si>
  <si>
    <t>MYLAN</t>
  </si>
  <si>
    <t>VANCOMICIN инјекции 1x1 g</t>
  </si>
  <si>
    <t>XELLIA</t>
  </si>
  <si>
    <t>J01XA01002</t>
  </si>
  <si>
    <t>VANCOMYCIN инјекции 500mg</t>
  </si>
  <si>
    <t>VANCOMYCIN MYLAN инјекции 1 x 500mg</t>
  </si>
  <si>
    <t>VANCOMICIN инјекции 1 x 500mg</t>
  </si>
  <si>
    <t xml:space="preserve">XELLIA Pharmaceuticals
</t>
  </si>
  <si>
    <t>ZENGAC инјекции 10 x 500mg</t>
  </si>
  <si>
    <t>J01XB01</t>
  </si>
  <si>
    <t>J01XB01001</t>
  </si>
  <si>
    <t>COLISTIN инјекции 1.000.000IU</t>
  </si>
  <si>
    <t>COLOMYCIN инјекции 1 x 1.000.000IU</t>
  </si>
  <si>
    <t>PENN PHARMACEUTICAL S 
Services Limited</t>
  </si>
  <si>
    <t>Reserve</t>
  </si>
  <si>
    <t>COLISTIN ZENTIVA инјекции 1 x 1.000.000IU</t>
  </si>
  <si>
    <t xml:space="preserve">XELLIA PHARMACEUTICALS 
</t>
  </si>
  <si>
    <t>COLISTIN ZENTIVA инјекции 10 x 1.000.000IU</t>
  </si>
  <si>
    <t>J01XD01</t>
  </si>
  <si>
    <t>J01XD01001</t>
  </si>
  <si>
    <t>METRONIDAZOLE  раствор за инфузија 500mg</t>
  </si>
  <si>
    <t>METRONIDAZOL раствор за инфузија 1x5mg/1ml (100ml) (PE шише)</t>
  </si>
  <si>
    <t xml:space="preserve">POLGYL раствор за инфузија 1x5mg/1ml (100ml) </t>
  </si>
  <si>
    <t>POLIFARMA ILAC</t>
  </si>
  <si>
    <t>METRONIDAZOL раствор за инфузија 1x5mg/1ml (100ml)</t>
  </si>
  <si>
    <t>J02AA01</t>
  </si>
  <si>
    <t>J02AA01002</t>
  </si>
  <si>
    <t>AMPHOTERICIN B инјекции 100mg</t>
  </si>
  <si>
    <t>ABELCET инјекции 1x5mg/ml (20ml)</t>
  </si>
  <si>
    <t>AndersonBrecon</t>
  </si>
  <si>
    <t>J02AC01</t>
  </si>
  <si>
    <t>J02AC01001</t>
  </si>
  <si>
    <t>FLUCONASOLE капсули 50mg</t>
  </si>
  <si>
    <t>DIFLAZON капс. 7 x 50mg</t>
  </si>
  <si>
    <t>DIFLUKONAZOL капс. 7 x 50mg</t>
  </si>
  <si>
    <t>J02AC01002</t>
  </si>
  <si>
    <t>FLUCONASOLE капсули 100mg</t>
  </si>
  <si>
    <t>DIFLUKONAZOL капс. 7 x 100mg</t>
  </si>
  <si>
    <t>J02AC01003</t>
  </si>
  <si>
    <t>FLUCONASOLE капсули 150mg</t>
  </si>
  <si>
    <t>DIFLAZON капс. 1 x 150mg</t>
  </si>
  <si>
    <t>FLUKONAZOL капс. 1 x 150mg</t>
  </si>
  <si>
    <t>DIFLUKONAZOL капс. 1 x 150mg</t>
  </si>
  <si>
    <t>J02AC01012</t>
  </si>
  <si>
    <t>FLUCONASOLE раствор за инфузија 100mg</t>
  </si>
  <si>
    <t>LUMEN 100 раствор за инфузија 1 x 100mg/50ml</t>
  </si>
  <si>
    <t>J02AC01011</t>
  </si>
  <si>
    <t>FLUCONASOLE раствор за инфузија 200mg</t>
  </si>
  <si>
    <t>FLUCONAZOLE B.BRAUN раствор за инфузија 200 mg</t>
  </si>
  <si>
    <t>TWIZENT  раствор за инфузија 200 mg</t>
  </si>
  <si>
    <t>J02AC01004</t>
  </si>
  <si>
    <t>FLUCONASOLE капсули 200mg</t>
  </si>
  <si>
    <t>DIFLUKONAZOL капс. 7 x 200mg</t>
  </si>
  <si>
    <t>J02AC02</t>
  </si>
  <si>
    <t>J02AC02002</t>
  </si>
  <si>
    <t>ITRACONAZOLE капсули 100 mg</t>
  </si>
  <si>
    <t>ORUNGAL капс. 15x 100 mg</t>
  </si>
  <si>
    <t>JANSSEN PHARMACEUTICA</t>
  </si>
  <si>
    <t>J05AB01</t>
  </si>
  <si>
    <t>J05AB01001</t>
  </si>
  <si>
    <t>ACICLOVIR таблети 200mg</t>
  </si>
  <si>
    <t>ACIKLOVIR ALKALOID табл.30x200mg</t>
  </si>
  <si>
    <t>J05AB01005</t>
  </si>
  <si>
    <t>ACICLOVIR инјекции 250mg</t>
  </si>
  <si>
    <t>KLOVIREKS-L инјекции 1x250mg</t>
  </si>
  <si>
    <t>J05AB14</t>
  </si>
  <si>
    <t>J05AB14001</t>
  </si>
  <si>
    <t>VALGANCICLOVIR таблети 450mg</t>
  </si>
  <si>
    <t>VALGANCICLOVIR PLIVA филм.обл.табл. 60 x 450mg</t>
  </si>
  <si>
    <t>J05AF05</t>
  </si>
  <si>
    <t>J05AF05002</t>
  </si>
  <si>
    <t>LAMIVUDINE таблети 100mg</t>
  </si>
  <si>
    <t>ZEFFIX филм.обл.табл. 28 x 100mg</t>
  </si>
  <si>
    <t>J06BA02</t>
  </si>
  <si>
    <t>J06BA02001</t>
  </si>
  <si>
    <t>IMMUNOGLOBULIN HUMAN инјекции 1g</t>
  </si>
  <si>
    <t>IG VENA N I.V инјекции  1 x 1g</t>
  </si>
  <si>
    <t>J06BA02007</t>
  </si>
  <si>
    <t>IMMUNOGLOBULIN HUMAN инјекции 2g</t>
  </si>
  <si>
    <t>OCTAGAM инјекции 1 x 2g</t>
  </si>
  <si>
    <t>J06BA02003</t>
  </si>
  <si>
    <t>IMMUNOGLOBULIN HUMAN инјекции 2.5g</t>
  </si>
  <si>
    <t>IG VENA N I.V.  инјекции 1 x 2,5g</t>
  </si>
  <si>
    <t>J06BA02004</t>
  </si>
  <si>
    <t>IMMUNOGLOBULIN HUMAN инјекции 5g</t>
  </si>
  <si>
    <t>PRIVIGEN инјекции 1 x 5g</t>
  </si>
  <si>
    <t>CSL BEHRING (VETTER PHARMA-FERTIGUNG)</t>
  </si>
  <si>
    <t>IG VENA N I.V. Инјекции  1 x 5g</t>
  </si>
  <si>
    <t>OCTAGAM инјекции 1 x 5g</t>
  </si>
  <si>
    <t>J06BA02005</t>
  </si>
  <si>
    <t>IMMUNOGLOBULIN HUMAN инјекции 10g</t>
  </si>
  <si>
    <t>PRIVIGEN инјекции 1 x 10 g</t>
  </si>
  <si>
    <t>CSL BEHRING AG</t>
  </si>
  <si>
    <t>IG-VENA N.I.V инјекции 1 x 10 g</t>
  </si>
  <si>
    <t>OCTAGAM инјекции 1 x 10 g</t>
  </si>
  <si>
    <t>J06BA02006</t>
  </si>
  <si>
    <t>IMMUNOGLOBULIN HUMAN инјекции 20g</t>
  </si>
  <si>
    <t>OCTAGAM инјекции 1 x 20g</t>
  </si>
  <si>
    <t>J06BB01</t>
  </si>
  <si>
    <t>J06BB01003</t>
  </si>
  <si>
    <t>IGG ANTIRHO инјекции 300mcg</t>
  </si>
  <si>
    <t>RHOPHYLAC инјекции 1 x 300mcg/2ml</t>
  </si>
  <si>
    <t>IMMUNORHO инјекции 1 x 300mcg/2ml</t>
  </si>
  <si>
    <t>J06BB02</t>
  </si>
  <si>
    <t>J06BB02001</t>
  </si>
  <si>
    <t>TETANUS IMMUNOGLOBULIN инјекции 250 IU</t>
  </si>
  <si>
    <t>TETAGAM P инјекции  1 x 250IU/1ml</t>
  </si>
  <si>
    <t>CSL BEHRING</t>
  </si>
  <si>
    <t>TETANUS GAMMA инјекции 1 x 250IU/1ml</t>
  </si>
  <si>
    <t>J06BB04</t>
  </si>
  <si>
    <t>J06BB04001</t>
  </si>
  <si>
    <t>HEPATITIS B IMMUNOGLOBULIN  инјекции 180 IE</t>
  </si>
  <si>
    <t>IMMUNO HBs инјекции 1 x 180IE/1ml</t>
  </si>
  <si>
    <t>KEDRION SO HARDIS</t>
  </si>
  <si>
    <t>J06BB04002</t>
  </si>
  <si>
    <t>HEPATITIS B IMMUNOGLOBULIN  инјекции 540 IE</t>
  </si>
  <si>
    <t>IMMUNOHbs инјекции 1 x 540IE/1ml</t>
  </si>
  <si>
    <t>L01AA01</t>
  </si>
  <si>
    <t>L01AA01004</t>
  </si>
  <si>
    <t>CYCLOPHOSPHAMIDE таблети 50mg</t>
  </si>
  <si>
    <t>ENDOXAN обложени таблети 50 x 50mg</t>
  </si>
  <si>
    <t>BAXTER ONCOLOGY</t>
  </si>
  <si>
    <t>L01AA01003</t>
  </si>
  <si>
    <t>CYCLOPHOSPHAMIDE инјекции 500mg</t>
  </si>
  <si>
    <t>ENDOXAN инјекции 1 x500mg</t>
  </si>
  <si>
    <t>L01AA01001</t>
  </si>
  <si>
    <t>CYCLOPHOSPHAMIDE инјекции 1g</t>
  </si>
  <si>
    <t>ENDOXAN инјекции 1x1 g</t>
  </si>
  <si>
    <t>L01AA06</t>
  </si>
  <si>
    <t>L01AA06002</t>
  </si>
  <si>
    <t>IFOSFAMIDE инјекции 500mg</t>
  </si>
  <si>
    <t>HOLOXAN инјекции 1x500 mg</t>
  </si>
  <si>
    <t>L01AA06003</t>
  </si>
  <si>
    <t>IFOSFAMIDE инјекции 1g</t>
  </si>
  <si>
    <t>HOLOXAN инјекции 1 x 1g</t>
  </si>
  <si>
    <t>L01AX03</t>
  </si>
  <si>
    <t>L01AX03002</t>
  </si>
  <si>
    <t>TEMOZOLOMIDE капсули 20mg</t>
  </si>
  <si>
    <t>TEMAZOL  капс. 5 x 20mg</t>
  </si>
  <si>
    <t>TEMOZO-cell капс. 20 x 20mg</t>
  </si>
  <si>
    <t>CELL PHARM Gmbh</t>
  </si>
  <si>
    <t>L01AX03003</t>
  </si>
  <si>
    <t>TEMOZOLOMIDE капсули 100mg</t>
  </si>
  <si>
    <t>LOSTRIS капс. 5 x 100mg</t>
  </si>
  <si>
    <t>BLASTOMAT капс. 5 x 100mg</t>
  </si>
  <si>
    <t>EIRGEN PHARMA Ltd.</t>
  </si>
  <si>
    <t>TEMAZOL капс. 5 x 100mg</t>
  </si>
  <si>
    <t>TEMOZOLOMIDE ACCORD капс. 5 x 100mg</t>
  </si>
  <si>
    <t xml:space="preserve">ACCORD Healthcare </t>
  </si>
  <si>
    <t>L01AX03004</t>
  </si>
  <si>
    <t>TEMOZOLOMIDE капсули 250mg</t>
  </si>
  <si>
    <t>TEMOZOLOMIDE ACCORD капс. 5 x 250mg</t>
  </si>
  <si>
    <t>LOSTRIS капс. 5 x 250mg</t>
  </si>
  <si>
    <t>BLASTOMAT капс. 5 x 250mg</t>
  </si>
  <si>
    <t>TEMAZOL капс. 5 x 250mg</t>
  </si>
  <si>
    <t>L01BA01</t>
  </si>
  <si>
    <t>L01BA01014</t>
  </si>
  <si>
    <t>METHOTREXATE инјекции 15mg</t>
  </si>
  <si>
    <t>MEKSRATU инјекции   15mg</t>
  </si>
  <si>
    <t xml:space="preserve">ONCO ILAC </t>
  </si>
  <si>
    <t>L01BA01005</t>
  </si>
  <si>
    <t>METHOTREXATE инјекции 50mg</t>
  </si>
  <si>
    <t>METHOTREXAT EBEWE  инјекции 1x50 mg/5 ml</t>
  </si>
  <si>
    <t>EBEWE ARZNEIMITTEL GMBH</t>
  </si>
  <si>
    <t>L01BA01006</t>
  </si>
  <si>
    <t>METHOTREXATE инјекции 500mg</t>
  </si>
  <si>
    <t>METHOTREXAT EBEWE  инјекции 1 x 100mg/1ml (5ml)</t>
  </si>
  <si>
    <t>L01BB04</t>
  </si>
  <si>
    <t>L01BB04002</t>
  </si>
  <si>
    <t>CLADRIBINE инјекции 10mg</t>
  </si>
  <si>
    <t>LITAK инјекции 1x10mg/5ml</t>
  </si>
  <si>
    <t>LIPOMED</t>
  </si>
  <si>
    <t>LITAK инјекции 5x10mg/5ml</t>
  </si>
  <si>
    <t>OCLADRA инјекции 1x10mg/5ml</t>
  </si>
  <si>
    <t>MUSTAFA NEVZAT ILAC</t>
  </si>
  <si>
    <t>L01BB05</t>
  </si>
  <si>
    <t>L01BB05001</t>
  </si>
  <si>
    <t>FLUDARABINE инјекции 50mg</t>
  </si>
  <si>
    <t>FLUNDARABIN EBEWE инјекции  1 x 50mg</t>
  </si>
  <si>
    <t>FLUDARABINE PLIVA инјекции  1 x 50mg</t>
  </si>
  <si>
    <t>SINDARABIN инјекции  1 x 50mg</t>
  </si>
  <si>
    <t>S.C.SINDAN PHARMA SRL</t>
  </si>
  <si>
    <t>FLUDARABINE ACCORD инјекции 1x50mg</t>
  </si>
  <si>
    <t>ACCORD HEALTHCARE</t>
  </si>
  <si>
    <t>L01BC01</t>
  </si>
  <si>
    <t>L01BC01007</t>
  </si>
  <si>
    <t>CYTARABINE инјекции 100mg</t>
  </si>
  <si>
    <t>ALEXAN инјекции  1 x 100mg/5ml</t>
  </si>
  <si>
    <t>L01BC01008</t>
  </si>
  <si>
    <t>CYTARABINE инјекции 500mg</t>
  </si>
  <si>
    <t>ALEXAN  инјекции  1 x 500mg/10ml</t>
  </si>
  <si>
    <t>L01BC01009</t>
  </si>
  <si>
    <t>CYTARABINE инјекции 1000mg</t>
  </si>
  <si>
    <t>ALEXAN  инјекции  1 x 1000mg/20ml</t>
  </si>
  <si>
    <t>L01BC02</t>
  </si>
  <si>
    <t>L01BC02002</t>
  </si>
  <si>
    <t>5 FLUOROURACIL инјекции 250mg</t>
  </si>
  <si>
    <t>5-FLUOROURACIL"EBEWE" 
инјекции (концентрат за раствор за инфузија)  5x250mg/5ml</t>
  </si>
  <si>
    <t>EBEWE</t>
  </si>
  <si>
    <t>L01BC02003</t>
  </si>
  <si>
    <t>5 FLUOROURACIL инјекции 500mg</t>
  </si>
  <si>
    <t>5-FLUOROURACIL "EBEWE" 
инјекции (концентрат за раствор за инфузија) 5x500mg/10ml</t>
  </si>
  <si>
    <t>L01BC02006</t>
  </si>
  <si>
    <t>5 FLUOROURACIL инјекции 1.000mg</t>
  </si>
  <si>
    <t>FLUORO-5 DEVA инјекции 1x1.000mg/20ml</t>
  </si>
  <si>
    <t>L01BC02005</t>
  </si>
  <si>
    <t>5 FLUOROURACIL инјекции 5.000mg</t>
  </si>
  <si>
    <t>FLUOROURACIL инјекции 1x50mg/1ml (100ml)</t>
  </si>
  <si>
    <t>L01BC05</t>
  </si>
  <si>
    <t>L01BC05001</t>
  </si>
  <si>
    <t>GEMCITABINE инјекции 200mg</t>
  </si>
  <si>
    <t>GEMCITABIN EBEWE  инјекции 1x200 mg</t>
  </si>
  <si>
    <t>GEMCITABIN KABI инјекции 1x200 mg</t>
  </si>
  <si>
    <t>GEMCITABIN PLIVA инјекции 1x200 mg</t>
  </si>
  <si>
    <t>L01BC05003</t>
  </si>
  <si>
    <t>GEMCITABINE инјекции 500mg</t>
  </si>
  <si>
    <t>GEMCITABIN "EBEVE"инјекции 1 x 500mg</t>
  </si>
  <si>
    <t>L01BC05002</t>
  </si>
  <si>
    <t>GEMCITABINE инјекции 1g</t>
  </si>
  <si>
    <t>GEMCITABIN  EBEWE инјекции 1 x 1000mg</t>
  </si>
  <si>
    <t>GEMCITABIN KABI  инјекции 1 x 1000mg</t>
  </si>
  <si>
    <t>GEMCITABIN PLIVA инјекции 1x1000 mg</t>
  </si>
  <si>
    <t>GITRABIN инјекции 1 x 1000mg</t>
  </si>
  <si>
    <t>L01BC05004</t>
  </si>
  <si>
    <t>GEMCITABINE инјекции 2g</t>
  </si>
  <si>
    <t>GEMCITABINUM ACCORD инјекции 1 x 2g</t>
  </si>
  <si>
    <t>L01BC06</t>
  </si>
  <si>
    <t>L01BC06001</t>
  </si>
  <si>
    <t>CAPECITABINE таблети 150mg</t>
  </si>
  <si>
    <t>ECANSYA филм обл.табл.30x150mg</t>
  </si>
  <si>
    <t>CAPECITABINE ACCORD филм обл.табл.60x150mg</t>
  </si>
  <si>
    <t>ECANSYA филм обл.табл.60x150mg</t>
  </si>
  <si>
    <t>KAPETRAL филм обл.табл.60x150mg</t>
  </si>
  <si>
    <t>ECANSYA филм обл.табл.120x150mg</t>
  </si>
  <si>
    <t>KAPECITABIN TEVA филм обл.табл.60x150mg</t>
  </si>
  <si>
    <t>L01BC06002</t>
  </si>
  <si>
    <t>CAPECITABINE таблети 500mg</t>
  </si>
  <si>
    <t>KAPECITABIN TEVA филм обл.табл.120x500mg</t>
  </si>
  <si>
    <t>ECANSYA филм обл.табл.60x500mg</t>
  </si>
  <si>
    <t>CAPECITABINE ACCORD филм обл.табл.120x500mg</t>
  </si>
  <si>
    <t>ECANSYA филм обл.табл.120x500mg</t>
  </si>
  <si>
    <t>KAPETRAL филм обл.табл.120x500mg</t>
  </si>
  <si>
    <t>L01CB01</t>
  </si>
  <si>
    <t>L01CB01001</t>
  </si>
  <si>
    <t>ETOPOSIDE инјекции 100mg</t>
  </si>
  <si>
    <t>ETOPEX инјекции 1x20mg/1ml (5ml)</t>
  </si>
  <si>
    <t>ETOPOSIDE инјекции 100 mg</t>
  </si>
  <si>
    <t>ETOPOSID инјекции 1x20mg/1ml (5ml)</t>
  </si>
  <si>
    <t>L01CB01003</t>
  </si>
  <si>
    <t>ETOPOSIDE инјекции 200mg/10ml</t>
  </si>
  <si>
    <t xml:space="preserve">ETOPOSID EBEWE инјекции 1x200mg/10ml </t>
  </si>
  <si>
    <t>L01CD01</t>
  </si>
  <si>
    <t>L01CD01001</t>
  </si>
  <si>
    <t>PACLITAXEL инјекции 30mg</t>
  </si>
  <si>
    <t>PACLITAXEL EBEWE инјекции 1x30mg/5ml</t>
  </si>
  <si>
    <t>PACLITAXEL PLIVA инјекции 1x30mg/5ml</t>
  </si>
  <si>
    <t>SINDAXEL инјекции 1x30mg/5ml</t>
  </si>
  <si>
    <t>L01CD01002</t>
  </si>
  <si>
    <t>PACLITAXEL инјекции 100mg</t>
  </si>
  <si>
    <t>ABRAXANE инјекции 1x100mg</t>
  </si>
  <si>
    <t xml:space="preserve">CELGENE EUROPE </t>
  </si>
  <si>
    <t>PACLITAXEL PLIVA инјекции 1x100mg/16,7ml</t>
  </si>
  <si>
    <t>PACLITAXELUM ACCORD инјекции 1x100mg/16,7ml</t>
  </si>
  <si>
    <t>SINDAXEL инјекции 1x100mg/16,7ml</t>
  </si>
  <si>
    <t>L01CD01003</t>
  </si>
  <si>
    <t>PACLITAXEL инјекции 150mg</t>
  </si>
  <si>
    <t>PACLITAXEL PLIVA концентрат за раствор за инфузија 1x150mg/25ml</t>
  </si>
  <si>
    <t>L01CD01004</t>
  </si>
  <si>
    <t>PACLITAXEL инјекции 300mg</t>
  </si>
  <si>
    <t>PACLITAXELUM ACCORD инјекции 1x300mg/50ml</t>
  </si>
  <si>
    <t>PACLITAXEL EBEWE инјекции 1x300mg/50ml</t>
  </si>
  <si>
    <t>PACLITAXEL PLIVA концентрат за раствор за инфузија 1x300mg/50ml</t>
  </si>
  <si>
    <t>L01CD02</t>
  </si>
  <si>
    <t>L01CD02001</t>
  </si>
  <si>
    <t>DOCETAXEL инјекции 20mg</t>
  </si>
  <si>
    <t>DOCETAXEL EBEWE инјекции 1 x 20mg</t>
  </si>
  <si>
    <t>DOCETAXEL HOSPIRA инјекции 1 x 20mg</t>
  </si>
  <si>
    <t>HOSPIRA</t>
  </si>
  <si>
    <t>DOCETAXEL PLIVA  инјекции 1 x 20mg</t>
  </si>
  <si>
    <t>PLIVA/TEVA</t>
  </si>
  <si>
    <t>DOCETAXEL ACTAVIS инјекции 1 x 20mg</t>
  </si>
  <si>
    <t>DOCETAXEL ACCORD инјекции 1 x 20mg</t>
  </si>
  <si>
    <t>L01CD02002</t>
  </si>
  <si>
    <t>DOCETAXEL инјекции 80mg</t>
  </si>
  <si>
    <t>DOCETAXEL ACCORD инјекции 1x80mg</t>
  </si>
  <si>
    <t>DOCETAXEL EBEWE инјекции 1x80mg</t>
  </si>
  <si>
    <t>DOCETAXEL HOSPIRA инјекции 1x80mg</t>
  </si>
  <si>
    <t>DOCETAXEL PLIVA инјекции 1x80mg</t>
  </si>
  <si>
    <t>DOCETAXEL ACTAVIS инјекции 1x80mg</t>
  </si>
  <si>
    <t>L01CD02004</t>
  </si>
  <si>
    <t>DOCETAXEL инјекции 140mg</t>
  </si>
  <si>
    <t>DOCETAXEL ACTAVIS инјекции 1 x 140mg</t>
  </si>
  <si>
    <t>L01CD02005</t>
  </si>
  <si>
    <t>DOCETAXEL инјекции 160mg</t>
  </si>
  <si>
    <t>DOCETAXEL ACCORD инјекции 1 x 160mg (8ml)</t>
  </si>
  <si>
    <t>ACCORD HEALTHCARE LIMITED</t>
  </si>
  <si>
    <t>L01DB01</t>
  </si>
  <si>
    <t>L01DB01001</t>
  </si>
  <si>
    <t>DOXORUBICIN инјекции 10mg</t>
  </si>
  <si>
    <t>DOXORUBICIN PLIVA инјекции 1 x 10mg</t>
  </si>
  <si>
    <t>PHARMACHEMIE/PLIVA</t>
  </si>
  <si>
    <t>L01DB01002</t>
  </si>
  <si>
    <t>DOXORUBICIN инјекции 50mg</t>
  </si>
  <si>
    <t>DOXORUBICIN PLIVA инјекции 1 x 50mg</t>
  </si>
  <si>
    <t>DOXORUBICINUM ACCORD инјекции 1 x 50mg</t>
  </si>
  <si>
    <t>L01DB03</t>
  </si>
  <si>
    <t>L01DB03001</t>
  </si>
  <si>
    <t>EPIRUBICIN инјекции 10mg</t>
  </si>
  <si>
    <t>EPIRUBICIN EBEWE инјекции 1 x 10mg</t>
  </si>
  <si>
    <t>EPIRUBICIN TEVA инјекции 1 x 10mg</t>
  </si>
  <si>
    <t>EPIRUBICIN HYDROCHLORID  инјекции  1 x 10mg</t>
  </si>
  <si>
    <t>L01DB03002</t>
  </si>
  <si>
    <t>EPIRUBICIN инјекции 50mg</t>
  </si>
  <si>
    <t>EPIRUBICIN EBEWE инјекции 1 x 50mg</t>
  </si>
  <si>
    <t>EPIRUBICIN TEVA инјекции 1 x 50mg</t>
  </si>
  <si>
    <t>EPIRUBICIN HYDROCHLORID  инјекции  1 x 50mg</t>
  </si>
  <si>
    <t>L01DB03003</t>
  </si>
  <si>
    <t>EPIRUBICIN инјекции 100mg</t>
  </si>
  <si>
    <t>EPIRUBICIN инјекции 1 x 100mg/50ml</t>
  </si>
  <si>
    <t>EPIRUBICIN HYDROCHLORID  инјекции  1 x 100mg</t>
  </si>
  <si>
    <t>L01DB03004</t>
  </si>
  <si>
    <t>EPIRUBICIN инјекции 200mg</t>
  </si>
  <si>
    <t>EPIRUBICIN HYDROCHLORID  инјекции  200mg</t>
  </si>
  <si>
    <t>L01DB06</t>
  </si>
  <si>
    <t>L01DB06001</t>
  </si>
  <si>
    <t>IDARUBICIN инјекции 5mg</t>
  </si>
  <si>
    <t>ZAVEDOS инјекции 1x5 mg</t>
  </si>
  <si>
    <t>PHARMACIA/PHIZER ENERPRISES</t>
  </si>
  <si>
    <t>L01DB06002</t>
  </si>
  <si>
    <t>IDARUBICIN инјекции 10mg</t>
  </si>
  <si>
    <t>IDAMEN  инјекции 1x10 mg</t>
  </si>
  <si>
    <t>L01DB06003</t>
  </si>
  <si>
    <t>IDARUBICIN инјекции 20mg</t>
  </si>
  <si>
    <t>IDAMEN инјекции 1 x 20mg</t>
  </si>
  <si>
    <t>L01XA01</t>
  </si>
  <si>
    <t>L01XA01002</t>
  </si>
  <si>
    <t>CISPLATIN инјекции 10mg</t>
  </si>
  <si>
    <t>CISPLATIN MYLAN инјекции 1x10mg/10ml</t>
  </si>
  <si>
    <t>L01XA01004</t>
  </si>
  <si>
    <t>CISPLATIN инјекции 25mg</t>
  </si>
  <si>
    <t>CISPLATIN MYLAN инјекции 1x25mg/25ml</t>
  </si>
  <si>
    <t>CISPLATINЕ MYLAN инјекции 1x25mg/25ml</t>
  </si>
  <si>
    <t>VIANEX S.A-Plant C</t>
  </si>
  <si>
    <t>L01XA01003</t>
  </si>
  <si>
    <t>CISPLATIN инјекции 50mg</t>
  </si>
  <si>
    <t>CISPLATIN MYLAN инјекции 1x50mg/50ml</t>
  </si>
  <si>
    <t>CISPLATIN TEVA инјекции 1x50mg/100ml</t>
  </si>
  <si>
    <t>CISPLATINUM ACCORD инјекции 1x50mg/50ml</t>
  </si>
  <si>
    <t>L01XA01005</t>
  </si>
  <si>
    <t>CISPLATIN инјекции 100mg</t>
  </si>
  <si>
    <t>CISPLATIN MYLAN инјекции 1x100mg/100ml</t>
  </si>
  <si>
    <t>ONCOTEC</t>
  </si>
  <si>
    <t>CISPLATINUM ACCORD инјекции 1x100mg/100ml</t>
  </si>
  <si>
    <t>L01XA02</t>
  </si>
  <si>
    <t>L01XA02002</t>
  </si>
  <si>
    <t>CARBOPLATIN инјекции 150mg</t>
  </si>
  <si>
    <t>CARBOPLATIN EBEWE инјекции 1x150mg/15ml</t>
  </si>
  <si>
    <t>CARBOPLATIN инјекции 1x150mg/15ml</t>
  </si>
  <si>
    <t>SINDAN</t>
  </si>
  <si>
    <t>CARBOPLATIN ACCORD инјекции 1x150mg/15ml</t>
  </si>
  <si>
    <t>L01XA02003</t>
  </si>
  <si>
    <t>CARBOPLATIN инјекции 450mg</t>
  </si>
  <si>
    <t>CARBOPLATIN EBEWE инјекции 1x450mg/45ml</t>
  </si>
  <si>
    <t>CARBOPLATIN инјекции 1x450mg/45ml</t>
  </si>
  <si>
    <t>CARBOPLATIN ACCORD инјекции 1x450mg/45ml</t>
  </si>
  <si>
    <t>L01XA02004</t>
  </si>
  <si>
    <t>CARBOPLATIN инјекции 600mg</t>
  </si>
  <si>
    <t>CARBOPLATIN ACCORD инјекции 1x600mg/60ml</t>
  </si>
  <si>
    <t>CARBOPLATIN EBEWE инјекции 1x600mg/60ml</t>
  </si>
  <si>
    <t>CARBOPLATIN инјекции 1x600mg/60ml</t>
  </si>
  <si>
    <t>L01XC02</t>
  </si>
  <si>
    <t>L01XC02001</t>
  </si>
  <si>
    <t>RITUXIMAB инјекции 100mg</t>
  </si>
  <si>
    <t>MABTHERA инјекции 2x100mg/10ml</t>
  </si>
  <si>
    <t>RIXATHON  инјекции 2x100mg/10ml</t>
  </si>
  <si>
    <t>SANDOZ GmbH</t>
  </si>
  <si>
    <t>RUXIENCE инјекции 1x100mg/10ml</t>
  </si>
  <si>
    <t>L01XC02002</t>
  </si>
  <si>
    <t>RITUXIMAB инјекции 500mg</t>
  </si>
  <si>
    <t>MABTHERA инјекции 1x500mg/50ml</t>
  </si>
  <si>
    <t>RIXATHON  инјекции 1x500mg/50ml</t>
  </si>
  <si>
    <t>RUXIENCE инјекции 1x500mg/50ml</t>
  </si>
  <si>
    <t>L01XC02004</t>
  </si>
  <si>
    <t>RITUXIMAB инјекции 1.400mg</t>
  </si>
  <si>
    <t>MABTHERA инјекции 1x1.400mg/11,7ml (11,7ml)</t>
  </si>
  <si>
    <t>L01XC02005</t>
  </si>
  <si>
    <t>RITUXIMAB инјекции 1.600mg</t>
  </si>
  <si>
    <t>MABTHERA инјекции 1x1.600mg/13,4ml</t>
  </si>
  <si>
    <t>F.HOFFMANN-LA ROCHE</t>
  </si>
  <si>
    <t>L01XC03</t>
  </si>
  <si>
    <t>L01XC03001</t>
  </si>
  <si>
    <t>TRASTUZUMAB инјекции 150mg</t>
  </si>
  <si>
    <t>HERCEPTIN инјекции 1x150mg</t>
  </si>
  <si>
    <t>TRAZIMERA инјекции 1x150mg</t>
  </si>
  <si>
    <t>ZERCEPAC инјекции 1x150mg</t>
  </si>
  <si>
    <t>L01XC03003</t>
  </si>
  <si>
    <t>TRASTUZUMAB инјекции 600mg</t>
  </si>
  <si>
    <t>HERCEPTIN инјекции 1x600mg/5ml</t>
  </si>
  <si>
    <t>L01XE01</t>
  </si>
  <si>
    <t>L01XE01001</t>
  </si>
  <si>
    <t>IMATINIB таблети 100 mg</t>
  </si>
  <si>
    <t>MEAXIN филм обл.табл 60x100mg</t>
  </si>
  <si>
    <t>GLIMATIN филм обл.табл 60x100mg</t>
  </si>
  <si>
    <t>EMS, S.A</t>
  </si>
  <si>
    <t>L01XE01002</t>
  </si>
  <si>
    <t>IMATINIB таблети 400 mg</t>
  </si>
  <si>
    <t>MEAXIN филм обл.табл. 30x400mg</t>
  </si>
  <si>
    <t>PLIVATINIB филм обл.табл 30x400mg</t>
  </si>
  <si>
    <t>IMAREM филм обл.табл. 30x400mg</t>
  </si>
  <si>
    <t>IMATINIB ACCORD филм обл.табл.  30X400MG</t>
  </si>
  <si>
    <t>GLIMATIN филм обл.табл. 30x400mg</t>
  </si>
  <si>
    <t>L01XX05</t>
  </si>
  <si>
    <t>L01XX05001</t>
  </si>
  <si>
    <t>HYDROXYCARBAMIDE (HYDROXYUREA) капсули 500mg</t>
  </si>
  <si>
    <t>HYDROXIUREA MEDAC капс.100x500mg</t>
  </si>
  <si>
    <t>MEDAC</t>
  </si>
  <si>
    <t>L01XX17</t>
  </si>
  <si>
    <t>L01XX17001</t>
  </si>
  <si>
    <t>TOPOTECAN инјекции 4mg</t>
  </si>
  <si>
    <t>TOPOTECAN ACTAVIS инјекции 1x4mg</t>
  </si>
  <si>
    <t>SINDAN PHARMA</t>
  </si>
  <si>
    <t>L01XX19</t>
  </si>
  <si>
    <t>L01XX19001</t>
  </si>
  <si>
    <t>IRINOTECAN инјекции 40mg</t>
  </si>
  <si>
    <t>TEKAMEN  инјекции 1 x 40mg/2ml</t>
  </si>
  <si>
    <t>L01XX19002</t>
  </si>
  <si>
    <t>IRINOTECAN инјекции 100mg</t>
  </si>
  <si>
    <t>TEKAMEN   инјекции 1 x 100mg/5ml</t>
  </si>
  <si>
    <t>IRINOTESIN инјекции 1 x 100mg/5ml</t>
  </si>
  <si>
    <t>IRINOTECAN ACCORD  инјекции 1 x 100mg/5ml</t>
  </si>
  <si>
    <t>L02AE03</t>
  </si>
  <si>
    <t>L02AE03001</t>
  </si>
  <si>
    <t>GOSERELINE инјекции 3,6mg</t>
  </si>
  <si>
    <t>RESELIGO имплант инjекции 3.6 mg</t>
  </si>
  <si>
    <t>AMW GmbH Arzneimittelwerk</t>
  </si>
  <si>
    <t>L02AE03002</t>
  </si>
  <si>
    <t>GOSERELINE инјекции 10,8mg</t>
  </si>
  <si>
    <t>RESELIGO имплант инjекции 10.8 mg</t>
  </si>
  <si>
    <t>L02AE04</t>
  </si>
  <si>
    <t>L02AE04001</t>
  </si>
  <si>
    <t>TRIPTORELIN инјекции 0,1mg</t>
  </si>
  <si>
    <t>TRIPTOFEM инјекции  6 x 0,1mg (1ml)</t>
  </si>
  <si>
    <t>ALFA Wassermann</t>
  </si>
  <si>
    <t>DECAPEPTYL инјекции  7 x 0,1mg (1ml)</t>
  </si>
  <si>
    <t>L02AE04002</t>
  </si>
  <si>
    <t>TRIPTORELIN инјекции 3,75mg</t>
  </si>
  <si>
    <t>DECAPEPTYL CR инјекции 1 x 3,75mg(1ml)</t>
  </si>
  <si>
    <t>L02BA01</t>
  </si>
  <si>
    <t>L02BA01002</t>
  </si>
  <si>
    <t>TAMOXIFEN таблети 10mg</t>
  </si>
  <si>
    <t>TAMOXIFEN "EBEWE" табл. 30 x 10mg</t>
  </si>
  <si>
    <t>TAMOXIFEN табл. 30 x 10mg</t>
  </si>
  <si>
    <t>L02BB03</t>
  </si>
  <si>
    <t>L02BB03001</t>
  </si>
  <si>
    <t>BICALUTAMIDE таблети 50mg</t>
  </si>
  <si>
    <t>BICALUTAMID TEVA филм обл.табл.28x50mg</t>
  </si>
  <si>
    <t>BICUSAN филм обл.табл.30x50mg</t>
  </si>
  <si>
    <t>BICALUTAMID TEVA филм обл.табл.30x50mg</t>
  </si>
  <si>
    <t>BICALUTAMIDE ACCORD филм обл.табл.28x50mg</t>
  </si>
  <si>
    <t>L02BG03</t>
  </si>
  <si>
    <t>L02BG03001</t>
  </si>
  <si>
    <t>ANASTROZOLE таблети 1mg</t>
  </si>
  <si>
    <t>ANASTROZOLE ACCORD филм обл.табл.28x1mg</t>
  </si>
  <si>
    <t>ANASTROZOL PLIVA филм обл.табл.28x1mg</t>
  </si>
  <si>
    <t>AREMED филм обл.табл.28x1mg</t>
  </si>
  <si>
    <t>ANAROMAT филм обл.табл.28x1mg</t>
  </si>
  <si>
    <t>L02BG04</t>
  </si>
  <si>
    <t>L02BG04002</t>
  </si>
  <si>
    <t>LETROZOLE таблети 2,5mg</t>
  </si>
  <si>
    <t>LETRASAN филм обл.табл. 30 x 2,5mg</t>
  </si>
  <si>
    <t>LORTANDA  филм обл.табл. 30 x 2,5mg</t>
  </si>
  <si>
    <t>AVOMIT  филм обл.табл.  30 x 2,5mg</t>
  </si>
  <si>
    <t>LETROZOLE ACCORD филм обл.табл.  28 x 2,5mg</t>
  </si>
  <si>
    <t>L03AA02</t>
  </si>
  <si>
    <t>L03AA02002</t>
  </si>
  <si>
    <t>FILGRASTIM инјекции 30MIU</t>
  </si>
  <si>
    <t>TEVAGRASTIM  инјекции 1 x 30MIU/0,5ml</t>
  </si>
  <si>
    <t>NIVESTIM инјекции 5 x 30MIU/0,5ml</t>
  </si>
  <si>
    <t>L03AA02001</t>
  </si>
  <si>
    <t>FILGRASTIM инјекции 48MIU</t>
  </si>
  <si>
    <t>TEVAGRASTIM инјекции 1 x 48MIU/0,8ml</t>
  </si>
  <si>
    <t>NIVESTIM инјекции 5 x 48MIU/0,5ml</t>
  </si>
  <si>
    <t>TEVAGRASTIM инјекции 5 x 48MIU/0,8ml</t>
  </si>
  <si>
    <t>ACCOFIL инјекции 5 x 48MIU/0,5ml</t>
  </si>
  <si>
    <t>L03AA10</t>
  </si>
  <si>
    <t>L03AA10001</t>
  </si>
  <si>
    <t>LENOGRASTIM инјекции 33.6MIU</t>
  </si>
  <si>
    <t>GRANOCYTE 34 инјекции 5 x 33.6MIU/1ml</t>
  </si>
  <si>
    <t>L03AA14</t>
  </si>
  <si>
    <t>L03AA14001</t>
  </si>
  <si>
    <t>LIPEGFILGRASTIM инјекции 6 mg</t>
  </si>
  <si>
    <t>LONQUEX инјекции 1 x 6mg/0,6ml</t>
  </si>
  <si>
    <t>MERCKLE</t>
  </si>
  <si>
    <t>LONQUEX инјекции со штитник 1 x 6mg/0,6ml</t>
  </si>
  <si>
    <t>L03AB07</t>
  </si>
  <si>
    <t>L03AB07006</t>
  </si>
  <si>
    <t>INTERFERON BETA-1A инјекции 6MIU (22mcg)</t>
  </si>
  <si>
    <t xml:space="preserve">REBIF 22 инјекции 3x6MIU (22mcg)/0,5ml </t>
  </si>
  <si>
    <t>MERCK SERONO  S.P.A.</t>
  </si>
  <si>
    <t>L03AB07005</t>
  </si>
  <si>
    <t>INTERFERON BETA-1A инјекции 30mcg (6MIU)</t>
  </si>
  <si>
    <t xml:space="preserve">AVONEX инјекции 4x30mcg (6MIU)/0,5ml </t>
  </si>
  <si>
    <t>BIOGEN IDC BV
/BENVENUE LABORATORIES</t>
  </si>
  <si>
    <t xml:space="preserve">AVONEX инјекции со штитник 4x30mcg (6MIU)/0,5ml </t>
  </si>
  <si>
    <t>L03AB07004</t>
  </si>
  <si>
    <t>INTERFERON BETA-1A инјекции 12MIU (44mcg)</t>
  </si>
  <si>
    <t>REBIF 44 инјекции 3x12MIU (44mcg)/0,5ml</t>
  </si>
  <si>
    <t>REBIF 44 инјекции 12x12MIU (44mcg)/0,5ml</t>
  </si>
  <si>
    <t>L03AB08</t>
  </si>
  <si>
    <t>L03AB08002</t>
  </si>
  <si>
    <t>INTERFERON BETA 1B инјекции 300mcg (9,6MIU)</t>
  </si>
  <si>
    <t>BETAFERON  инјекции 15 x 250mcg(8MIU)/ml (1,2ml)</t>
  </si>
  <si>
    <r>
      <t xml:space="preserve">BAYER </t>
    </r>
    <r>
      <rPr>
        <sz val="10"/>
        <color indexed="17"/>
        <rFont val="Calibri"/>
        <family val="2"/>
        <charset val="204"/>
      </rPr>
      <t/>
    </r>
  </si>
  <si>
    <t>L03AB11</t>
  </si>
  <si>
    <t>L03AB11002</t>
  </si>
  <si>
    <t>PEGINTERFERON  ALFA 2A инјекции 180mcg</t>
  </si>
  <si>
    <t>PEGASYS ALFA 2A инјекции 180mcg/0.5ml</t>
  </si>
  <si>
    <t>L04AA04</t>
  </si>
  <si>
    <t>L04AA04001</t>
  </si>
  <si>
    <t>ANTITHYMOCITE IMMUNOGLOBULIN 
инјекции 100mg</t>
  </si>
  <si>
    <t>GRAFALON инјекции 1x20mg/1ml (5ml)</t>
  </si>
  <si>
    <t>NEOVII BIOTECH</t>
  </si>
  <si>
    <t>GRAFALON инјекции 10x20mg/1ml (5ml)</t>
  </si>
  <si>
    <t>L04AA06</t>
  </si>
  <si>
    <t>L04AA06001</t>
  </si>
  <si>
    <t>MYCOPHENOLIC ACID таблети 180mg</t>
  </si>
  <si>
    <t xml:space="preserve">MYFORTIC табл. 120 x 180mg  </t>
  </si>
  <si>
    <t>NOVARTIS PHARM SERVICES</t>
  </si>
  <si>
    <t>L04AA06002</t>
  </si>
  <si>
    <t>MYCOPHENOLIC ACID таблети 360mg</t>
  </si>
  <si>
    <t xml:space="preserve">MYFORTIC табл. 120 x 360mg  </t>
  </si>
  <si>
    <t>L04AA06004</t>
  </si>
  <si>
    <t>MYCOPHENOLIC ACID капсули 250mg</t>
  </si>
  <si>
    <t>TRIXIN капс. 100 x 250mg</t>
  </si>
  <si>
    <t>L04AA06003</t>
  </si>
  <si>
    <t>MYCOPHENOLIC ACID таблети 500mg</t>
  </si>
  <si>
    <t>TRIXIN филм обл.табл. 50 x 500mg</t>
  </si>
  <si>
    <t>L04AD01</t>
  </si>
  <si>
    <t>L04AD01001</t>
  </si>
  <si>
    <t>CICLOSPORIN капсули 25mg</t>
  </si>
  <si>
    <t>CIKLOSPORIN ALKALOID капс.50x25mg</t>
  </si>
  <si>
    <t>EQUORAL капс.50x25mg</t>
  </si>
  <si>
    <t>IVAX-CR,A.S. ZA IVAX RESEARCH IN,MIAMI FL USA</t>
  </si>
  <si>
    <t>SANDIMUN NEORAL капс.50x25mg</t>
  </si>
  <si>
    <t>L04AD01002</t>
  </si>
  <si>
    <t>CICLOSPORIN капсули 50mg</t>
  </si>
  <si>
    <t>CIKLOSPORIN ALKALOID капс.50x50mg</t>
  </si>
  <si>
    <t>EQUORAL капс.50x50mg</t>
  </si>
  <si>
    <t>L04AD01003</t>
  </si>
  <si>
    <t>CICLOSPORIN капсули 100mg</t>
  </si>
  <si>
    <t>CIKLOSPORIN ALKALOID капс.50x100mg</t>
  </si>
  <si>
    <t>EQUORAL капс.50x100mg</t>
  </si>
  <si>
    <t>L04AD02</t>
  </si>
  <si>
    <t>L04AD02001</t>
  </si>
  <si>
    <t>TACROLIMUS капсули 0,5mg</t>
  </si>
  <si>
    <t>PROGRAF капс. 30x0,5mg</t>
  </si>
  <si>
    <t>ASTELLAS IRELAND</t>
  </si>
  <si>
    <t>TACNI капс. 30x0,5mg</t>
  </si>
  <si>
    <t>L04AD02002</t>
  </si>
  <si>
    <t>TACROLIMUS капсули 1mg</t>
  </si>
  <si>
    <t>PROGRAF капс. 60x1mg</t>
  </si>
  <si>
    <t>TACNI капс. 60x1mg</t>
  </si>
  <si>
    <t>TACROLIMUS LEK капс. 50x1mg</t>
  </si>
  <si>
    <t>Lek Pharmaceuticals d.d</t>
  </si>
  <si>
    <t>L04AD02003</t>
  </si>
  <si>
    <t>TACROLIMUS капсули 5mg</t>
  </si>
  <si>
    <t>PROGRAF капс. 30x5mg</t>
  </si>
  <si>
    <t>L04AX01</t>
  </si>
  <si>
    <t>L04AX01004</t>
  </si>
  <si>
    <t>AZATHIOPRINE таблети 50mg</t>
  </si>
  <si>
    <t>IMUPRIN фим обл.табл.20x50mg</t>
  </si>
  <si>
    <t>IMUPRIN фим обл.табл.100x50mg</t>
  </si>
  <si>
    <t>L04AX02</t>
  </si>
  <si>
    <t>L04AX02001</t>
  </si>
  <si>
    <t>THALIDOMIDE таблети 100mg</t>
  </si>
  <si>
    <t>MYRIN  табл. 30x100mg</t>
  </si>
  <si>
    <t>M01AB01</t>
  </si>
  <si>
    <t>M01AB01001</t>
  </si>
  <si>
    <t>INDOMETACIN капсули 25mg</t>
  </si>
  <si>
    <t>INDOMETACIN капс. 30 x 25mg</t>
  </si>
  <si>
    <t>M01AB05</t>
  </si>
  <si>
    <t>M01AB05003</t>
  </si>
  <si>
    <t>DICLOFENAC таблети 50mg</t>
  </si>
  <si>
    <t>RAPTEN-K обл.табл.10x50mg</t>
  </si>
  <si>
    <t>VOLTAREN RAPID обл.табл.10x50mg</t>
  </si>
  <si>
    <t>DIKLOFEN табл.20x50mg</t>
  </si>
  <si>
    <t>VOLTAREN FORTE  филм обл.табл. 20 x 50mg</t>
  </si>
  <si>
    <t>NOVARTIS Urunleri</t>
  </si>
  <si>
    <t>DIKLOFENAK FORTE филм обл.табл.30 x 50mg</t>
  </si>
  <si>
    <t>DIKLORON табл.20x50mg</t>
  </si>
  <si>
    <t>M01AB05005</t>
  </si>
  <si>
    <t>DICLOFENAC капсули со продолжено ослободување 75mg</t>
  </si>
  <si>
    <t>DICLO DUO капс.со прод.ослоб.20x75mg</t>
  </si>
  <si>
    <t>DICLOJET капс.со прод.ослоб.20x75mg</t>
  </si>
  <si>
    <t>NAKLOFEN DUO капс.со прод.ослоб.20x75mg</t>
  </si>
  <si>
    <t>M01AB05012</t>
  </si>
  <si>
    <t>DICLOFENAC таблети со модифицирано ослободување 75 mg</t>
  </si>
  <si>
    <t>RAPTEN DUO табл.со модиф.ослоб.30x75mg</t>
  </si>
  <si>
    <t>M01AB05004</t>
  </si>
  <si>
    <t>DICLOFENAC таблети со продолжено ослободување 100mg</t>
  </si>
  <si>
    <t>DIKLOFEN RETARD табл.со прод.ослоб.20x100mg</t>
  </si>
  <si>
    <t>VOLTAREN RETARD филм обл. табл. со прод ослоб. 20x100mg</t>
  </si>
  <si>
    <t>NOVARTIS Pharma SPA</t>
  </si>
  <si>
    <t>DIKLOFENAK RETARD филм обл.табл.со прод.ослоб.20x100mg</t>
  </si>
  <si>
    <t>DICLOFENAC таблети со модифицирано ослободување 100mg</t>
  </si>
  <si>
    <t>RAPTEN FORTE табл.со модиф.ослоб.20x100mg</t>
  </si>
  <si>
    <t>M01AB05011</t>
  </si>
  <si>
    <t>DICLOFENAC инјекции 75mg</t>
  </si>
  <si>
    <t>DIKLORON инјекции 4x25mg/1ml (3ml)</t>
  </si>
  <si>
    <t>DIKLOFEN инјекции 5x25mg/1ml (3ml)</t>
  </si>
  <si>
    <t>NAKLOFEN инјекции 5x25mg/1ml (3ml)</t>
  </si>
  <si>
    <t>DIKLOFENAK инјекции 5x25mg/1ml (3ml)</t>
  </si>
  <si>
    <t>5</t>
  </si>
  <si>
    <t>M01AE01</t>
  </si>
  <si>
    <t>M01AE01005</t>
  </si>
  <si>
    <t>IBUPROFEN сируп 100mg/5ml</t>
  </si>
  <si>
    <t>BRUFEN сируп 100mg/5ml (100ml)</t>
  </si>
  <si>
    <t>ABBVIE</t>
  </si>
  <si>
    <t>BLOKMAX for kids сируп 100mg/5ml (100 ml)</t>
  </si>
  <si>
    <t>NEOFEN сируп 100mg/5ml (100ml)</t>
  </si>
  <si>
    <t>IBUPROFEN AKTIV сируп 100mg/5ml (100ml)</t>
  </si>
  <si>
    <t>AKTIFEN KIDS сируп 100mg/5ml (100 ml)</t>
  </si>
  <si>
    <t>M01AE01017</t>
  </si>
  <si>
    <t>IBUPROFEN сируп 200mg/5ml</t>
  </si>
  <si>
    <t>IBUMAX сируп 200mg/5ml(100ml)</t>
  </si>
  <si>
    <t>M01AE01015</t>
  </si>
  <si>
    <t>IBUPROFEN таблети 200mg</t>
  </si>
  <si>
    <t>BLOKMAX филм обл.табл.10x200mg</t>
  </si>
  <si>
    <t>CAFFETIN MENSTRUAL филм обл.табл.10x200mg</t>
  </si>
  <si>
    <t>AKTIFEN филм обл.табл. каплета 10x200mg</t>
  </si>
  <si>
    <t>AKTIFEN филм обл.табл. каплета 20x200mg</t>
  </si>
  <si>
    <t>IBUPROFEN AKTIV обл.табл.30x200mg</t>
  </si>
  <si>
    <t>M01AE01014</t>
  </si>
  <si>
    <t>IBUPROFEN таблети 400mg</t>
  </si>
  <si>
    <t>BLOKMAX FORTE филм обл.табл.10x400mg</t>
  </si>
  <si>
    <t>NEOFEN FORTE филм обл.табл.10x400mg</t>
  </si>
  <si>
    <t>AKTIFEN филм обл.табл. каплета 10x400mg</t>
  </si>
  <si>
    <t>AKTIFEN филм обл.табл. каплета 20x400mg</t>
  </si>
  <si>
    <t>BRUFEN обл.табл.30x400mg</t>
  </si>
  <si>
    <t>FAMAR S.A.</t>
  </si>
  <si>
    <t>IBUPROFEN AKTIV обл.табл.30x400mg</t>
  </si>
  <si>
    <t>M01AE01016</t>
  </si>
  <si>
    <t>IBUPROFEN таблети 600mg</t>
  </si>
  <si>
    <t>DAFEN филм обл.табл.30x600mg</t>
  </si>
  <si>
    <t>ZADA Pharmceuticals</t>
  </si>
  <si>
    <t>M01AE03</t>
  </si>
  <si>
    <t>M01AE03004</t>
  </si>
  <si>
    <t>KETOPROFEN капсули 50mg</t>
  </si>
  <si>
    <t>KETOPROFEN  капс. 20 x 50mg</t>
  </si>
  <si>
    <t>M01AE03001</t>
  </si>
  <si>
    <t>KETOPROFEN таблети 100mg</t>
  </si>
  <si>
    <t>KETONAL FORTE филм обл.табл. 20 x 100mg</t>
  </si>
  <si>
    <t>KETOPROFEN FORTE филм обл.табл. 30 x 100mg</t>
  </si>
  <si>
    <t>M01AE03002</t>
  </si>
  <si>
    <t>KETOPROFEN таблети 150mg</t>
  </si>
  <si>
    <t>KETOPROFEN RETARD табл.со прод.ослоб. 30 x 150mg</t>
  </si>
  <si>
    <t>M01AE03005</t>
  </si>
  <si>
    <t>KETOPROFEN супозитории 100mg</t>
  </si>
  <si>
    <t>KETONAL супп.12 x 100mg</t>
  </si>
  <si>
    <t>M01AE03010</t>
  </si>
  <si>
    <t>KETOPROFEN инјекции 100mg/2ml</t>
  </si>
  <si>
    <t>KETONAL инјекции 10 x 100mg/2ml</t>
  </si>
  <si>
    <t>ARTROCOL инјекции 5 x 100mg/2ml</t>
  </si>
  <si>
    <t>PHARMA VISION SANAYI VE TICARET A.S.</t>
  </si>
  <si>
    <t>ARTROCOL инјекции 10 x 100mg/2ml</t>
  </si>
  <si>
    <t>M01AE03020</t>
  </si>
  <si>
    <t>KETOPROFEN инјекции 160mg/2ml</t>
  </si>
  <si>
    <t>DOLOMED инјекции 10 x 160mg/2ml</t>
  </si>
  <si>
    <t>M03AC01</t>
  </si>
  <si>
    <t>M03AC01002</t>
  </si>
  <si>
    <t>PANCURONIUM BROMID инјекции 4mg</t>
  </si>
  <si>
    <t>PANCURONIUM инјекции 10x2mg/1ml (2ml)</t>
  </si>
  <si>
    <t>ROTEX ME</t>
  </si>
  <si>
    <t>M03AC09</t>
  </si>
  <si>
    <t>M03AC09001</t>
  </si>
  <si>
    <t>ROCURONIUM инјекции 50mg</t>
  </si>
  <si>
    <t>ROCURONIUM BROMID KABI инјекции 10x10mg/ml (5ml)</t>
  </si>
  <si>
    <t>FRASENIUS KABI AUSTRIA</t>
  </si>
  <si>
    <t>ROCURONIUM BROMIDE KALCEKS инјекции 10x10mg/ml (5ml)</t>
  </si>
  <si>
    <t>AS KALCEKS</t>
  </si>
  <si>
    <t>M03AC09004</t>
  </si>
  <si>
    <t>ROCURONIUM инјекции 100mg</t>
  </si>
  <si>
    <t>ROCURONIUM BROMID KABI инјекции 10x100mg/10 ml</t>
  </si>
  <si>
    <t>M04AA01</t>
  </si>
  <si>
    <t>M04AA01001</t>
  </si>
  <si>
    <t>ALLOPURINOL таблети 100mg</t>
  </si>
  <si>
    <t>ALOPURINOL табл.40x100mg</t>
  </si>
  <si>
    <t>ALOPURINOL табл.100x100mg</t>
  </si>
  <si>
    <t>M04AA01003</t>
  </si>
  <si>
    <t>ALLOPURINOL таблети 200mg</t>
  </si>
  <si>
    <t>ALOPURINOL табл.100x200mg</t>
  </si>
  <si>
    <t>M05BA04</t>
  </si>
  <si>
    <t>M05BA04002</t>
  </si>
  <si>
    <t>ALENDRONIC ACID таблети 70mg</t>
  </si>
  <si>
    <t>POROXIFEN табл.4x70mg</t>
  </si>
  <si>
    <t>M05BA06</t>
  </si>
  <si>
    <t>M05BA06001</t>
  </si>
  <si>
    <t>IBANDRONIC ACID таблети 50mg</t>
  </si>
  <si>
    <t>BONDRONAT филм обл.табл. 28x50mg</t>
  </si>
  <si>
    <t>IBANDRONIC ACID ACTAVIS филм обл.табл. 28x50mg</t>
  </si>
  <si>
    <t>SYNTHON BV</t>
  </si>
  <si>
    <t>IBANDRONIC ACID TEVA филм обл.табл. 28x50mg</t>
  </si>
  <si>
    <t>M05BA06007</t>
  </si>
  <si>
    <t>IBANDRONIC ACID таблети 150 mg</t>
  </si>
  <si>
    <t>IBANDRONIC ACID ALKALOID филм обл.табл. 1 x 150mg</t>
  </si>
  <si>
    <t>ALVODRONIC филм обл.табл. 1 x 150mg</t>
  </si>
  <si>
    <t>ALVOGEN PHARMA</t>
  </si>
  <si>
    <t>BONVIVA табл. 1 x 150mg</t>
  </si>
  <si>
    <t>IBANDRONAT PharmaS филм обл.табл. 1 x 150mg</t>
  </si>
  <si>
    <t>IBANDRONAT LEK филм обл.табл. 1 x 150mg</t>
  </si>
  <si>
    <t>PHARMATE N (LEK)</t>
  </si>
  <si>
    <t>BONNEDRA филм обл.табл. 1 x 150mg</t>
  </si>
  <si>
    <t>IDIKA филм обл.табл. 1 x 150mg</t>
  </si>
  <si>
    <t>STADA ARZNEIMITTEL AG</t>
  </si>
  <si>
    <t>M05BA06004</t>
  </si>
  <si>
    <t>IBANDRONIC ACID раствор за инфузија  2mg</t>
  </si>
  <si>
    <t>BONDRONAT раствор за инфузија 1 x2mg/2ml</t>
  </si>
  <si>
    <t>ALVODRONIC  раствор за инфузија 1 x2mg/2ml</t>
  </si>
  <si>
    <t xml:space="preserve">IBANDRONIC ACID ACCORD раствор за инфузија 1 x2mg </t>
  </si>
  <si>
    <t>M05BA06005</t>
  </si>
  <si>
    <t>IBANDRONIC ACID раствор за инфузија  3mg</t>
  </si>
  <si>
    <t xml:space="preserve">IBANDRONAT LEK раствор за инфузија 1 x 3mg/3ml </t>
  </si>
  <si>
    <t>LEK/SALUTAS/EVER</t>
  </si>
  <si>
    <t>ALVODRONIC раствор за инфузија 1 x 3mg/3ml</t>
  </si>
  <si>
    <t>M05BA06006</t>
  </si>
  <si>
    <t>IBANDRONIC ACID раствор за инфузија  6mg</t>
  </si>
  <si>
    <t>IBANDRONIC ACID ACCORD раствор за инфузија 1 x 6mg/6ml</t>
  </si>
  <si>
    <t>ALVODRONIC раствор за инфузија 1 x 6mg/6ml</t>
  </si>
  <si>
    <t>M05BA08</t>
  </si>
  <si>
    <t>M05BA08001</t>
  </si>
  <si>
    <t>ZOLEDRONIC ACID раствор за инфузија  4mg</t>
  </si>
  <si>
    <t>ZOMTU раствор за инфузија 
1x4mg/5ml (5ml)</t>
  </si>
  <si>
    <t>ZOLEDRONIC ACID ACCORD раствор за инфузија 
1x4mg/5ml (5ml)</t>
  </si>
  <si>
    <t>ZOLEDRONIC ACID раствор за инфузија   4mg</t>
  </si>
  <si>
    <t>ZOLEDRONIC ACID ACTAVIS раствор за инфузија 1x4mg/5ml (5ml)</t>
  </si>
  <si>
    <t>ZOLENAT раствор за инфузија 1x4mg/5ml (5ml)</t>
  </si>
  <si>
    <t>ZOLENDRONIC ACID TEVA раствор за инфузија 1x4mg/5ml (5ml)</t>
  </si>
  <si>
    <t>M05BA08003</t>
  </si>
  <si>
    <t>ZOLEDRONIC ACID раствор за инфузија   5mg</t>
  </si>
  <si>
    <t>ZOLTONAR   раствор за инфузија 5mg/100ml</t>
  </si>
  <si>
    <t>IDOL ILAC DOLUM</t>
  </si>
  <si>
    <t>M05BB03</t>
  </si>
  <si>
    <t>M05BB03001</t>
  </si>
  <si>
    <t>ALENDRONAT SODIUM+COLECALCIFEROL таблети 70mg/5.600IU</t>
  </si>
  <si>
    <t>FOSAVANCE табл.4x70mg/5.600IU</t>
  </si>
  <si>
    <t>FROST</t>
  </si>
  <si>
    <t>ALENDRONATE CHOLECALCIFEROL (VITAMIN D3) ZENTIVA  табл.4x70mg/5.600IU</t>
  </si>
  <si>
    <t>PHARMATHEN S.A</t>
  </si>
  <si>
    <t>N01AB06</t>
  </si>
  <si>
    <t>N01AB06001</t>
  </si>
  <si>
    <t>ISOFLURANE пареа за инхалирање, раствор 100ml</t>
  </si>
  <si>
    <t>FORANE пареа за инхалирање, раствор 100 ml</t>
  </si>
  <si>
    <t>AESICA LABORATORIES</t>
  </si>
  <si>
    <t>N01AB08</t>
  </si>
  <si>
    <t>N01AB08002</t>
  </si>
  <si>
    <t>SEVOFLURANE пареа за раствор за инхалирање 250ml</t>
  </si>
  <si>
    <t>SEVORANE пареа за раствор за инхалирање 250ml</t>
  </si>
  <si>
    <t>SEVOFLURANE BAXTER пареа за раствор за инхалирање 6 x 250ml</t>
  </si>
  <si>
    <t>BAXTER</t>
  </si>
  <si>
    <t>N01AH01</t>
  </si>
  <si>
    <t>N01AH01004</t>
  </si>
  <si>
    <t>FENTANYL инјекции 0,5mg</t>
  </si>
  <si>
    <t>FENTANYL PANPHARMA инјекции 10x0.05mg/ml (10ml)</t>
  </si>
  <si>
    <t>ROTEX MEDICA</t>
  </si>
  <si>
    <t>FENTANYL CITRATE KALCEKS инјекции 10x0,05mg/ml (10ml)</t>
  </si>
  <si>
    <t>N01AH01005</t>
  </si>
  <si>
    <t>FENTANYL инјекции 0,1mg</t>
  </si>
  <si>
    <t>FENTANYL CITRATE KALCEKS инјекции 10x0,05mg/ml (2ml)</t>
  </si>
  <si>
    <t>FENTANYL PANPHARMA инјекции 10x0,05mg/ml (2ml)</t>
  </si>
  <si>
    <t>N01AX10</t>
  </si>
  <si>
    <t>N01AX10002</t>
  </si>
  <si>
    <t>PROPOFOL инјекции 200mg</t>
  </si>
  <si>
    <t>PROPOFOL LIPUROинјекции 5x10mg/ml (20ml)</t>
  </si>
  <si>
    <t>PROPOFOL 1% FRESENIUS инјекции 5x10mg/ml (20ml)</t>
  </si>
  <si>
    <t>N01AX10003</t>
  </si>
  <si>
    <t>PROPOFOL инјекции 500mg</t>
  </si>
  <si>
    <t>PROPOFOL LIPURO инјекции 1 x 10mg/ml (50ml)</t>
  </si>
  <si>
    <t>PROPOFOL 1% FRESENIUS инјекции 1 x 10mg/ml (50ml)</t>
  </si>
  <si>
    <t>N01AX10004</t>
  </si>
  <si>
    <t>PROPOFOL инјекции 1000mg</t>
  </si>
  <si>
    <t>PROPOFOL 1% FRESENIUS инјекции 1 x 10mg/ml (100ml)</t>
  </si>
  <si>
    <t>N01BB01</t>
  </si>
  <si>
    <t>N01BB01004</t>
  </si>
  <si>
    <t>BUPIVACAINE инјекции 200mg</t>
  </si>
  <si>
    <t>BLOCCOC  инјекции 5mg/ml (4ml)</t>
  </si>
  <si>
    <t>ZAO FARMFIRMA „SOTEKS“</t>
  </si>
  <si>
    <t>N01BB52</t>
  </si>
  <si>
    <t>N01BB52004</t>
  </si>
  <si>
    <t>LIDOCAINE + ADRENALINE 
инјекции 40mg + 0,025mg</t>
  </si>
  <si>
    <t>LIDOCAIN-ADRENALIN инјекции 50 x (40mg + 0,025mg)/2 ml (2ml)</t>
  </si>
  <si>
    <t>N02AA01</t>
  </si>
  <si>
    <t>N02AA01009</t>
  </si>
  <si>
    <t>MORPHIN подјазични таблети 20mg</t>
  </si>
  <si>
    <t>NOVAMORF сублингвална таблета 20x20 mg</t>
  </si>
  <si>
    <t>N02AA01016</t>
  </si>
  <si>
    <t>MORPHINE инјекции 20mg</t>
  </si>
  <si>
    <t>MORFINI HYDROCHLORIDUM ALKALOID инјекции 10x 20mg/ml</t>
  </si>
  <si>
    <t>N02AX02</t>
  </si>
  <si>
    <t>N02AX02002</t>
  </si>
  <si>
    <t>TRAMADOL капсули 50mg</t>
  </si>
  <si>
    <t xml:space="preserve">TRAMADOL ALKALOID  капс. 20 x 50mg </t>
  </si>
  <si>
    <t>N02AX02001</t>
  </si>
  <si>
    <t>TRAMADOL таблети со продолжено ослободување 100mg</t>
  </si>
  <si>
    <t xml:space="preserve">TRAMADOL R табл.со продолжено ослободување 30 x 100mg </t>
  </si>
  <si>
    <t>N02AX02006</t>
  </si>
  <si>
    <t>TRAMADOL инјекции 50mg</t>
  </si>
  <si>
    <t>TRAMADOL инјекции 5x50mg/1 ml</t>
  </si>
  <si>
    <t>N02AX02007</t>
  </si>
  <si>
    <t>TRAMADOL инјекции 100mg</t>
  </si>
  <si>
    <t>TRAMADOL инјекции 10 x 100mg/2ml</t>
  </si>
  <si>
    <t>TRAMADOL инјекции 5x100mg/2 ml</t>
  </si>
  <si>
    <t>TRODON инјекции 5x100mg/2ml</t>
  </si>
  <si>
    <t>N02BA01</t>
  </si>
  <si>
    <t>N02BA01002</t>
  </si>
  <si>
    <t>ACETYLSALICYLIC ACID таблети 300mg</t>
  </si>
  <si>
    <t xml:space="preserve">ANDOL табл.20x300mg </t>
  </si>
  <si>
    <t xml:space="preserve">ANBOL табл.20x300mg </t>
  </si>
  <si>
    <t>N02BB02</t>
  </si>
  <si>
    <t>N02BB02001</t>
  </si>
  <si>
    <t>METAMIZOLE SODIUM раствор за инјектирање 1g</t>
  </si>
  <si>
    <t>ANALGIN  раствор за инјектирање 50x1 g/2 ml</t>
  </si>
  <si>
    <t>N02BB02002</t>
  </si>
  <si>
    <t>METAMIZOLE SODIUM  раствор за инјектирање 2,5g</t>
  </si>
  <si>
    <t>ANALGIN раствор за инјектирање 50x2.5 g/5 ml</t>
  </si>
  <si>
    <t>NOVALGETOL раствор за инјектирање 50x2.5 g/5 ml</t>
  </si>
  <si>
    <t>N02BE01</t>
  </si>
  <si>
    <t>N02BE01011</t>
  </si>
  <si>
    <t>PARACETAMOL сируп 30mg/ml</t>
  </si>
  <si>
    <t>ADOLOR KIDS сируп 30mg/1ml (100ml)</t>
  </si>
  <si>
    <t>EFFERALGAN PAEDIATRIC сируп 30mg/1ml (90ml)</t>
  </si>
  <si>
    <t xml:space="preserve">UPSA SAS </t>
  </si>
  <si>
    <t>N02BE01003</t>
  </si>
  <si>
    <t>PARACETAMOL сируп 120mg/5ml</t>
  </si>
  <si>
    <t>PARACETAMOL ALKALOID сируп 120mg/5ml (100ml)</t>
  </si>
  <si>
    <t>PARACETAMOL сируп 120mg/5ml (100ml)</t>
  </si>
  <si>
    <t>DALERON сируп 120mg/5ml (100ml)</t>
  </si>
  <si>
    <t>PANADOL BABY сируп 120mg/5ml (100ml)</t>
  </si>
  <si>
    <t>SMITHKLINE BEECHAM</t>
  </si>
  <si>
    <t>N02BE01002</t>
  </si>
  <si>
    <t>PARACETAMOL таблети 500mg</t>
  </si>
  <si>
    <t>PANADOL филм обл.табл.12x500mg</t>
  </si>
  <si>
    <t>DALERON табл.12x500mg</t>
  </si>
  <si>
    <t>LEKADOL филм обл.табл.18x500mg</t>
  </si>
  <si>
    <t>PARACETAMOL ALKALOID табл.500x500mg</t>
  </si>
  <si>
    <t>DALERON табл.500x500mg</t>
  </si>
  <si>
    <t>PARACETAMOL табл.500x500mg</t>
  </si>
  <si>
    <t>PARACETAMOL табл.20x500mg</t>
  </si>
  <si>
    <t>N02BE01004</t>
  </si>
  <si>
    <t>PARACETAMOL супозитории 80mg</t>
  </si>
  <si>
    <t>EFFERALGAN супп.10x80mg</t>
  </si>
  <si>
    <t>BRISTOL-MYERS</t>
  </si>
  <si>
    <t>N02BE01013</t>
  </si>
  <si>
    <t>PARACETAMOL супозитории 125mg</t>
  </si>
  <si>
    <t>PARACETAMOL супп.10x125mg</t>
  </si>
  <si>
    <t>N02BE01006</t>
  </si>
  <si>
    <t>PARACETAMOL супозитории 150mg</t>
  </si>
  <si>
    <t>EFFERALGAN супп.10x150mg</t>
  </si>
  <si>
    <t>N02BE01014</t>
  </si>
  <si>
    <t>PARACETAMOL супозитории 250mg</t>
  </si>
  <si>
    <t>PARACETAMOL супп.10x250mg</t>
  </si>
  <si>
    <t>N02BE01007</t>
  </si>
  <si>
    <t>PARACETAMOL супозитории 300mg</t>
  </si>
  <si>
    <t>PARACETAMOL супп.10x300mg</t>
  </si>
  <si>
    <t>N02BE01012</t>
  </si>
  <si>
    <t>PARACETAMOL инјекции 100mg</t>
  </si>
  <si>
    <t>PARACETAMOL B.BRAUN инјекции 20x100mg (10ml)</t>
  </si>
  <si>
    <t xml:space="preserve">B.BRAUN </t>
  </si>
  <si>
    <t>N02BE01010</t>
  </si>
  <si>
    <t>PARACETAMOL инјекции 500mg</t>
  </si>
  <si>
    <t>PARACETAMOL KABI инјекции 1x500mg (50ml)</t>
  </si>
  <si>
    <t>N02BE01009</t>
  </si>
  <si>
    <t>PARACETAMOL инјекции 1.000mg</t>
  </si>
  <si>
    <t>APOTEL инјекции 3x1.000mg (6,7ml)</t>
  </si>
  <si>
    <t>UNIPHARMA</t>
  </si>
  <si>
    <t>PARACETAMOL KABI инјекции 1x1.000mg (100ml)</t>
  </si>
  <si>
    <t>PARACETAMOL B.BRAUN инјекции 10x1.000mg (100ml)</t>
  </si>
  <si>
    <t>N03AA02</t>
  </si>
  <si>
    <t>N03AA02001</t>
  </si>
  <si>
    <t>PHENOBARBITAL таблети 15mg</t>
  </si>
  <si>
    <t>PHENOBARBITAL ALKALOID  табл. 30 x 15mg</t>
  </si>
  <si>
    <t>N03AA02002</t>
  </si>
  <si>
    <t>PHENOBARBITAL таблети 100mg</t>
  </si>
  <si>
    <t>PHENOBARBITON табл. 10 x 100mg</t>
  </si>
  <si>
    <t>PHENOBARBITAL ALKALOID  табл. 30 x 100mg</t>
  </si>
  <si>
    <t>PHENOBARBITON табл. 30 x 100mg</t>
  </si>
  <si>
    <t>N03AF01</t>
  </si>
  <si>
    <t>N03AF01001</t>
  </si>
  <si>
    <t>CARBAMAZEPINE таблети 200mg</t>
  </si>
  <si>
    <t>CARBAMAZEPIN табл.50x200mg</t>
  </si>
  <si>
    <t>TEGRETOL табл.50x200mg</t>
  </si>
  <si>
    <t>N03AF01002</t>
  </si>
  <si>
    <t>CARBAMAZEPINE таблети со продолжено ослободување 400mg</t>
  </si>
  <si>
    <t>TEGRETOL CR табл.со прод.ослоб.30x400mg</t>
  </si>
  <si>
    <t>NOVARTIS  FARM S.p.A</t>
  </si>
  <si>
    <t>CARBAMAZEPIN-RETARD филм обл.табл.со прод.ослоб.30x400mg</t>
  </si>
  <si>
    <t>N03AF02</t>
  </si>
  <si>
    <t>N03AF01003</t>
  </si>
  <si>
    <t>CARBAMAZEPINE таблети 400mg</t>
  </si>
  <si>
    <t>KARAZEPINE таблети 30x400mg</t>
  </si>
  <si>
    <t>MYFARMA ILAC</t>
  </si>
  <si>
    <t>N03AF02003</t>
  </si>
  <si>
    <t>OXCARBAZEPINE таблети 300 mg</t>
  </si>
  <si>
    <t>TRILEPTAL филм обл.табл. 50x300 mg</t>
  </si>
  <si>
    <t>OXALEPT филм обл.табл. 50x300 mg</t>
  </si>
  <si>
    <t>N03AF02004</t>
  </si>
  <si>
    <t>OXCARBAZEPINE таблети 600 mg</t>
  </si>
  <si>
    <t>TRILEPTAL филм обл.табл. 50x600 mg</t>
  </si>
  <si>
    <t>OXALEPT филм обл.табл. 50x600 mg</t>
  </si>
  <si>
    <t>N03AG01</t>
  </si>
  <si>
    <t>N03AG01021</t>
  </si>
  <si>
    <t>VALPROIC ACID ILI SODIUM VALPROATE 
сируп 57,64 mg / 1 ml</t>
  </si>
  <si>
    <t>DEPAKINE сируп 57,64 mg/1ml (150ml)</t>
  </si>
  <si>
    <t>UNITHER LIQUID</t>
  </si>
  <si>
    <t>N03AG01013</t>
  </si>
  <si>
    <t>VALPROIC ACID, SODIUM VALPROATE таблети со продолжено ослободување 300mg</t>
  </si>
  <si>
    <t>VALPROAT RATIOPHARM CHRONO табл.со прод.ослоб. 100 x300mg</t>
  </si>
  <si>
    <t>DEPAKINE CHRONO филм обл.табл.со прод.ослоб.  100 x 300mg</t>
  </si>
  <si>
    <t>N03AG01014</t>
  </si>
  <si>
    <t>VALPROIC ACID, SODIUM VALPROATE таблети со продолжено ослободување 500mg</t>
  </si>
  <si>
    <t>VALPROATЕ DE SODIUM TEVA SANTE LP табл.со прод.ослоб. 30 x 500mg</t>
  </si>
  <si>
    <t>DEPAKINE CHRONO 
филм обл.табл.со прод.ослоб. 30 x 500mg</t>
  </si>
  <si>
    <t>N03AX09</t>
  </si>
  <si>
    <t>N03AX09001</t>
  </si>
  <si>
    <t>LAMOTRIGINE таблети 25mg</t>
  </si>
  <si>
    <t>LAMAL табл. 30 x 25mg</t>
  </si>
  <si>
    <t>N03AX09002</t>
  </si>
  <si>
    <t>LAMOTRIGINE таблети 50mg</t>
  </si>
  <si>
    <t>LAMAL табл. 30 x 50 mg</t>
  </si>
  <si>
    <t>N03AX09003</t>
  </si>
  <si>
    <t>LAMOTRIGINE таблети 100mg</t>
  </si>
  <si>
    <t>LAMAL табл. 30 x 100 mg</t>
  </si>
  <si>
    <t>N03AX11</t>
  </si>
  <si>
    <t>N03AX11001</t>
  </si>
  <si>
    <t>TOPIRAMATE таблети 25mg</t>
  </si>
  <si>
    <t>TOPAMAX табл.28 x 25mg</t>
  </si>
  <si>
    <t>EPIRAMAT филм обл.табл.60 x 25mg</t>
  </si>
  <si>
    <t>TIRAMAT филм обл.табл.60 x 25mg</t>
  </si>
  <si>
    <t>N03AX11002</t>
  </si>
  <si>
    <t>TOPIRAMATE таблети 50mg</t>
  </si>
  <si>
    <t>TOPAMAX табл.28 x 50mg</t>
  </si>
  <si>
    <t>EPIRAMAT филм обл.табл.60 x 50mg</t>
  </si>
  <si>
    <t>TIRAMAT филм обл.табл.60 x 50mg</t>
  </si>
  <si>
    <t>N03AX11003</t>
  </si>
  <si>
    <t>TOPIRAMATE таблети 100mg</t>
  </si>
  <si>
    <t>TOPAMAX табл.28 x 100mg</t>
  </si>
  <si>
    <t>EPIRAMAT филм обл.табл.60 x 100mg</t>
  </si>
  <si>
    <t>TIRAMAT филм обл.табл.60 x 100mg</t>
  </si>
  <si>
    <t>N03AX14</t>
  </si>
  <si>
    <t>N03AX14004</t>
  </si>
  <si>
    <t>LEVETIRACETAM раствор за орална употреба 100mg/1ml</t>
  </si>
  <si>
    <t>KEPPRA раствор за орална употреба 100 mg/ml (300ml)</t>
  </si>
  <si>
    <t>UCB S.A</t>
  </si>
  <si>
    <t>N03AX14006</t>
  </si>
  <si>
    <t>LEVETIRACETAM таблети 250 mg</t>
  </si>
  <si>
    <t>LYVAM  филм обл.табл.60x250mg</t>
  </si>
  <si>
    <t>QUETRA филм обл.табл.60x250mg</t>
  </si>
  <si>
    <t>KEPPRA филм обл.табл.60x250mg</t>
  </si>
  <si>
    <t>N03AX14007</t>
  </si>
  <si>
    <t>LEVETIRACETAM таблети 500mg</t>
  </si>
  <si>
    <t>LYVAM филм обл.табл.60x500mg</t>
  </si>
  <si>
    <t>QUETRA филм обл.табл.60x500mg</t>
  </si>
  <si>
    <t>KEPPRA филм обл.табл.60x500mg</t>
  </si>
  <si>
    <t>N03AX14008</t>
  </si>
  <si>
    <t>LEVETIRACETAM таблети 750mg</t>
  </si>
  <si>
    <t>LYVAM филм обл.табл.60x750mg</t>
  </si>
  <si>
    <t>QUETRA филм обл.табл.60x750mg</t>
  </si>
  <si>
    <t>N03AX14009</t>
  </si>
  <si>
    <t>LEVETIRACETAM таблети 1.000mg</t>
  </si>
  <si>
    <t>LYVAM филм обл.табл.60x1.000mg</t>
  </si>
  <si>
    <t>QUETRA филм обл.табл.60x1.000mg</t>
  </si>
  <si>
    <t>KEPPRA филм обл.табл.60x1.000mg</t>
  </si>
  <si>
    <t>N04AA02</t>
  </si>
  <si>
    <t>N04AA02001</t>
  </si>
  <si>
    <t>BIPERIDEN таблети 2mg</t>
  </si>
  <si>
    <t>MENDILEX табл.50x2mg</t>
  </si>
  <si>
    <t>BIPERIDEN табл.60x2mg</t>
  </si>
  <si>
    <t>N04BA02</t>
  </si>
  <si>
    <t>N04BA02001</t>
  </si>
  <si>
    <t>LEVODOPA + CARBIDOPA таблети 250mg + 25mg</t>
  </si>
  <si>
    <t>NAKOM табл.100 x (250mg+25mg)</t>
  </si>
  <si>
    <t>LEVODOPA /CARBIDOPAтабл. 100 x (250mg+25mg)</t>
  </si>
  <si>
    <t>LEVODOPA + KARBIDOPA табл. 100 x (250mg+25mg)</t>
  </si>
  <si>
    <t>N04BA03</t>
  </si>
  <si>
    <t>N04BA03004</t>
  </si>
  <si>
    <t>LEVODOPA + CARBIDOPA + ENTACAPONE 
таблети 50 mg + 12,50 mg + 200 mg</t>
  </si>
  <si>
    <t>STALEVO филм обл.табл. 100 x (50mg+12,5mg+200mg)</t>
  </si>
  <si>
    <t>ORION CORPORATION,ORION PHARMA ESPOO</t>
  </si>
  <si>
    <t>N04BA03005</t>
  </si>
  <si>
    <t>LEVODOPA + CARBIDOPA + ENTACAPONE
таблети 100 mg + 25 mg + 200 mg</t>
  </si>
  <si>
    <t>STALEVO филм обл.табл. 100 x (100mg+25mg+200mg)</t>
  </si>
  <si>
    <t>N04BA03006</t>
  </si>
  <si>
    <t>LEVODOPA + CARBIDOPA + ENTACAPONE 
таблети 150 mg + 37,50 mg + 200 mg</t>
  </si>
  <si>
    <t>STALEVO филм обл.табл. 100 x (150mg+37,5mg+200mg)</t>
  </si>
  <si>
    <t>N04BC05</t>
  </si>
  <si>
    <t>N04BC05003</t>
  </si>
  <si>
    <t>PRAMIPEXOLE таблети 0,25mg</t>
  </si>
  <si>
    <t>OPRYMEA табл.30x0,25mg</t>
  </si>
  <si>
    <t>PRAMIPEKSOL PLIVA табл.30x0,25mg</t>
  </si>
  <si>
    <t>N04BC05004</t>
  </si>
  <si>
    <t>PRAMIPEXOLE таблети 1mg</t>
  </si>
  <si>
    <t>PRAMIPEKSOL PLIVA табл.30x1mg</t>
  </si>
  <si>
    <t>N04BC05005</t>
  </si>
  <si>
    <t>PRAMIPEXOLE таблети со продолжено ослободување 0,375mg</t>
  </si>
  <si>
    <t>MIRAPEXIN табл.со продолжено ослободување 10x0,375mg</t>
  </si>
  <si>
    <t>OPRYMEA табл.со продолжено ослободување 10x0,375mg</t>
  </si>
  <si>
    <t>PRAMIPEKSOL PLIVA табл.со продолжено ослободување 30x0,375mg</t>
  </si>
  <si>
    <t>Laboratorios Norman S.A./ FERRER Internacional S.A/ TEVA Pharma B.V</t>
  </si>
  <si>
    <t>N04BC05006</t>
  </si>
  <si>
    <t>PRAMIPEXOLE таблети со продолжено ослободување 0,75mg</t>
  </si>
  <si>
    <t>MIRAPEXIN табл.со продолжено ослободување 30x0,75mg</t>
  </si>
  <si>
    <t>OPRYMEA табл.со продолжено ослободување 30x0,75mg</t>
  </si>
  <si>
    <t>PRAMIPEKSOL PLIVA табл.со продолжено ослободување 30x0,75mg</t>
  </si>
  <si>
    <t>N04BC05007</t>
  </si>
  <si>
    <t>PRAMIPEXOLE таблети со продолжено ослободување 1,5mg</t>
  </si>
  <si>
    <t>MIRAPEXIN табл.со продолжено ослободување 30x1,5mg</t>
  </si>
  <si>
    <t>OPRYMEA табл.со продолжено ослободување 30x1,5mg</t>
  </si>
  <si>
    <t>PRAMIPEKSOL PLIVA табл.со продолжено ослободување 30x1,5mg</t>
  </si>
  <si>
    <t>N04BC05009</t>
  </si>
  <si>
    <t>PRAMIPEXOLE таблети со продолжено ослободување 2,25mg</t>
  </si>
  <si>
    <t>OPRYMEA табл.со продолжено ослободување 30x2,25mg</t>
  </si>
  <si>
    <t>N04BC05008</t>
  </si>
  <si>
    <t>PRAMIPEXOLE таблети со продолжено ослободување 3mg</t>
  </si>
  <si>
    <t>MIRAPEXIN табл.со продолжено ослободување 30x3mg</t>
  </si>
  <si>
    <t>OPRYMEA табл.со продолжено ослободување 30x3mg</t>
  </si>
  <si>
    <t>PRAMIPEKSOL PLIVA табл.со продолжено ослободување 30x3mg</t>
  </si>
  <si>
    <t>N05AA02</t>
  </si>
  <si>
    <t>N05AA02001</t>
  </si>
  <si>
    <t>LEVOMEPROMAZINE таблети 25mg</t>
  </si>
  <si>
    <t>NOZINAN филм обл.табл. 20 x 25mg</t>
  </si>
  <si>
    <t>NOZINAN филм обл.табл. 100 x 25mg</t>
  </si>
  <si>
    <t>N05AA02002</t>
  </si>
  <si>
    <t>LEVOMEPROMAZINE таблети 100mg</t>
  </si>
  <si>
    <t>NOZINAN филм обл.табл. 20 x 100mg</t>
  </si>
  <si>
    <t>NOZINAN филм обл.табл. 100 x 100mg</t>
  </si>
  <si>
    <t>N05AB02</t>
  </si>
  <si>
    <t>N05AB02013</t>
  </si>
  <si>
    <t>FLUPHENAZINE таблети 1mg</t>
  </si>
  <si>
    <t>MODITEN обл.табл.25x1mg</t>
  </si>
  <si>
    <t>N05AB02014</t>
  </si>
  <si>
    <t>FLUPHENAZINE таблети 2,5mg</t>
  </si>
  <si>
    <t>MODITEN обл.табл.100x2,5mg</t>
  </si>
  <si>
    <t>N05AB02009</t>
  </si>
  <si>
    <t>FLUPHENAZINE инјекции 25mg</t>
  </si>
  <si>
    <t>MODITEN DEPO инјекции 5x25mg/ml</t>
  </si>
  <si>
    <t>N05AD01</t>
  </si>
  <si>
    <t>N05AD01001</t>
  </si>
  <si>
    <t>HALOPERIDOL таблети 2mg</t>
  </si>
  <si>
    <t>HALOPERIDOL KRKA табл. 25 x 2mg</t>
  </si>
  <si>
    <t>HALOPERIDOL табл. 25 x 2mg</t>
  </si>
  <si>
    <t>N05AD01002</t>
  </si>
  <si>
    <t>HALOPERIDOL таблети 10mg</t>
  </si>
  <si>
    <t>HALOPERIDOL KRKA табл. 30 x 10mg</t>
  </si>
  <si>
    <t>HALOPERIDOL табл. 30 x 10mg</t>
  </si>
  <si>
    <t>N05AD01008</t>
  </si>
  <si>
    <t>HALOPERIDOL инјекции 50mg</t>
  </si>
  <si>
    <t>HALOPERIDOL KRKA DEPO инјекции 5x50 mg/1 ml</t>
  </si>
  <si>
    <t>N05AH02</t>
  </si>
  <si>
    <t>N05AH02001</t>
  </si>
  <si>
    <t>CLOZAPINE таблети 25mg</t>
  </si>
  <si>
    <t>LEPONEX табл. 50 x 25mg</t>
  </si>
  <si>
    <t>CLOZAPINE табл.50 x 25mg</t>
  </si>
  <si>
    <t>NEOZAPIN перорална дисп.табл.50 x 25mg</t>
  </si>
  <si>
    <t>SYNTHON</t>
  </si>
  <si>
    <t>N05AH02002</t>
  </si>
  <si>
    <t>CLOZAPINE таблети 100mg</t>
  </si>
  <si>
    <t>LEPONEX табл. 50 x100mg</t>
  </si>
  <si>
    <t>CLOZAPINE табл.50 x 100mg</t>
  </si>
  <si>
    <t>NEOZAPIN перорална дисп.табл.50 x 100mg</t>
  </si>
  <si>
    <t>N05AH02003</t>
  </si>
  <si>
    <t>CLOZAPINE таблети 200mg</t>
  </si>
  <si>
    <t>NEOZAPIN перорална дисп.табл.50 x 200mg</t>
  </si>
  <si>
    <t>N05AH03</t>
  </si>
  <si>
    <t>N05AH03007</t>
  </si>
  <si>
    <t>OLANZAPINE таблети 5mg</t>
  </si>
  <si>
    <t>ZALASTA Q-tab ородисперзибилни таблети 28x5mg</t>
  </si>
  <si>
    <t>ZALASTA табл.28x5mg</t>
  </si>
  <si>
    <t>OLANDIX ородисперзибилни таблети 28x5mg</t>
  </si>
  <si>
    <t>ZAPILUKS филм обл.табл.28x5mg</t>
  </si>
  <si>
    <t>SALUTAS/SANDOZ</t>
  </si>
  <si>
    <t>OFERTA-SANOVEL филм обл.табл.28x5mg</t>
  </si>
  <si>
    <t>OLANZAPIN филм обл.табл.30x5mg</t>
  </si>
  <si>
    <t>N05AH03008</t>
  </si>
  <si>
    <t>OLANZAPINE таблети 7,5mg</t>
  </si>
  <si>
    <t>OFERTA-SANOVEL филм обл.табл.28x7,5mg</t>
  </si>
  <si>
    <t>N05AH03009</t>
  </si>
  <si>
    <t>OLANZAPINE таблети 10mg</t>
  </si>
  <si>
    <t>ZALASTA Q-tab ородисперзибилни таблети 28x10mg</t>
  </si>
  <si>
    <t>ZALASTA табл.28x10mg</t>
  </si>
  <si>
    <t>OLANDIX ородисперзибилни таблети 28x10mg</t>
  </si>
  <si>
    <t>ZAPILUKS филм обл.табл.28x10mg</t>
  </si>
  <si>
    <t>OFERTA-SANOVEL филм обл.табл.28x10mg</t>
  </si>
  <si>
    <t>OLANZAPIN филм обл.табл.30x10mg</t>
  </si>
  <si>
    <t>N05AH03011</t>
  </si>
  <si>
    <t>OLANZAPINE таблети 20mg</t>
  </si>
  <si>
    <t>ZALASTA Q-tab перорална дисп.табл.28x20mg</t>
  </si>
  <si>
    <t>N05AX08</t>
  </si>
  <si>
    <t>N05AX08012</t>
  </si>
  <si>
    <t>RISPERIDON таблети 1mg</t>
  </si>
  <si>
    <t>RISPERIDON ALKALOID филм обл.табл.20x1mg</t>
  </si>
  <si>
    <t>RISSET филм обл.табл.20x1mg</t>
  </si>
  <si>
    <t>RISPERIDON филм обл.табл.20x1mg</t>
  </si>
  <si>
    <t>TORENDO филм обл.табл.30x1mg</t>
  </si>
  <si>
    <t>N05AX08013</t>
  </si>
  <si>
    <t>RISPERIDON таблети 2mg</t>
  </si>
  <si>
    <t>RISPERIDON ALKALOID филм обл.табл.20x2mg</t>
  </si>
  <si>
    <t>RICUS филм обл.табл.20x2mg</t>
  </si>
  <si>
    <t>BIOFARM</t>
  </si>
  <si>
    <t>RISSET филм обл.табл.20x2mg</t>
  </si>
  <si>
    <t>RISPERIDON филм обл.табл.20x2mg</t>
  </si>
  <si>
    <t>TORENDO филм обл.табл.30x2mg</t>
  </si>
  <si>
    <t>N05AX08014</t>
  </si>
  <si>
    <t>RISPERIDON таблети 3mg</t>
  </si>
  <si>
    <t>RISPERIDON ALKALOID филм обл.табл.20x3mg</t>
  </si>
  <si>
    <t>RISPERIDON филм обл.табл.20x3mg</t>
  </si>
  <si>
    <t>TORENDO филм обл.табл.30x3mg</t>
  </si>
  <si>
    <t>N05AX08015</t>
  </si>
  <si>
    <t>RISPERIDON таблети 4mg</t>
  </si>
  <si>
    <t>RISPERIDON филм обл.табл.20x4mg</t>
  </si>
  <si>
    <t>TORENDO филм обл.табл.30x4mg</t>
  </si>
  <si>
    <t>N05AX08009</t>
  </si>
  <si>
    <t>RISPERIDON инјекции 25mg</t>
  </si>
  <si>
    <t>RISPOLEPT CONSTA инјекции 1x25mg</t>
  </si>
  <si>
    <t>N05AX08010</t>
  </si>
  <si>
    <t>RISPERIDON инјекции 37,5mg</t>
  </si>
  <si>
    <t>RISPOLEPT CONSTA инјекции 1x37,5mg</t>
  </si>
  <si>
    <t>N05AX08011</t>
  </si>
  <si>
    <t>RISPERIDON инјекции 50mg</t>
  </si>
  <si>
    <t>RISPOLEPT CONSTA инјекции 1x50mg (2ml)</t>
  </si>
  <si>
    <t>N05BA01</t>
  </si>
  <si>
    <t>N05BA01001</t>
  </si>
  <si>
    <t>DIAZEPAM таблети 2mg</t>
  </si>
  <si>
    <t>DIAZEPAM ALKALOID обл.табл.30x2mg</t>
  </si>
  <si>
    <t>DIAZEPAM обл.табл.30x2mg</t>
  </si>
  <si>
    <t>N05BA01002</t>
  </si>
  <si>
    <t>DIAZEPAM таблети 5mg</t>
  </si>
  <si>
    <t>DIAZEPAM ALKALOID обл.табл.30x5mg</t>
  </si>
  <si>
    <t>DIAZEPAM обл.табл.30x5mg</t>
  </si>
  <si>
    <t>N05BA01003</t>
  </si>
  <si>
    <t>DIAZEPAM таблети 10mg</t>
  </si>
  <si>
    <t>APAURIN табл.30x10mg</t>
  </si>
  <si>
    <t>DIAZEPAM табл.30x10mg</t>
  </si>
  <si>
    <t>N05BA01013</t>
  </si>
  <si>
    <t>DIAZEPAM инјекции 10mg</t>
  </si>
  <si>
    <t>DIAZEPAM инјекции 10x5mg/1ml (2ml)</t>
  </si>
  <si>
    <t>APAURIN инјекции 10x5mg/1ml (2ml)</t>
  </si>
  <si>
    <t>N05BA08</t>
  </si>
  <si>
    <t>N05BA08001</t>
  </si>
  <si>
    <t>BROMAZEPAM таблети 1,5mg</t>
  </si>
  <si>
    <t>LEXILIUM табл.30x1,5mg</t>
  </si>
  <si>
    <t>LEKSAN табл.30x1,5mg</t>
  </si>
  <si>
    <t>N05BA08002</t>
  </si>
  <si>
    <t>BROMAZEPAM таблети 3mg</t>
  </si>
  <si>
    <t>LEXILIUM табл.30x3mg</t>
  </si>
  <si>
    <t>LEKSAN табл.30x3mg</t>
  </si>
  <si>
    <t>N05BA08003</t>
  </si>
  <si>
    <t>BROMAZEPAM таблети 6mg</t>
  </si>
  <si>
    <t>LEXILIUM табл.30x6mg</t>
  </si>
  <si>
    <t>LEKSAN табл.30x6mg</t>
  </si>
  <si>
    <t>N05BA12</t>
  </si>
  <si>
    <t>N05BA12001</t>
  </si>
  <si>
    <t>ALPRAZOLAM таблети 0,25mg</t>
  </si>
  <si>
    <t>MAPRAZAX табл.30x0,25mg</t>
  </si>
  <si>
    <t>HELEX табл.30x0,25mg</t>
  </si>
  <si>
    <t>XANAX табл.30x0,25mg</t>
  </si>
  <si>
    <t>ALPRAZOLAM табл.30x0,25mg</t>
  </si>
  <si>
    <t>N05BA12002</t>
  </si>
  <si>
    <t>ALPRAZOLAM таблети 0,5mg</t>
  </si>
  <si>
    <t>MAPRAZAX табл.30x0,5mg</t>
  </si>
  <si>
    <t>HELEX табл.30x0,5mg</t>
  </si>
  <si>
    <t>XANAX табл.30x0,5mg</t>
  </si>
  <si>
    <t>ALPRAZOLAM табл.30x0,5mg</t>
  </si>
  <si>
    <t>N05BA12003</t>
  </si>
  <si>
    <t>ALPRAZOLAM таблети 1mg</t>
  </si>
  <si>
    <t>MAPRAZAX табл.30x1mg</t>
  </si>
  <si>
    <t>HELEX табл.30x1mg</t>
  </si>
  <si>
    <t>ALPRAZOLAM табл.30x1mg</t>
  </si>
  <si>
    <t>N05BA12007</t>
  </si>
  <si>
    <t>ALPRAZOLAM таблети 2mg</t>
  </si>
  <si>
    <t>HELEX табл.30x2mg</t>
  </si>
  <si>
    <t>N05BA12005</t>
  </si>
  <si>
    <t>ALPRAZOLAM таблети со продолжено ослободување/таблети со модифицирано ослободување 1mg</t>
  </si>
  <si>
    <t>HELEX SR табл.со модиф.ослоб.30x1mg</t>
  </si>
  <si>
    <t>N05BA12006</t>
  </si>
  <si>
    <t>ALPRAZOLAM таблети со продолжено ослободување/таблети со модифицирано ослободување 2mg</t>
  </si>
  <si>
    <t>HELEX SR табл.со модиф.ослоб.30x2mg</t>
  </si>
  <si>
    <t>N05CD01</t>
  </si>
  <si>
    <t>N05CD01001</t>
  </si>
  <si>
    <t>FLURAZEPAM капсули 15mg</t>
  </si>
  <si>
    <t>FLUZEPAM капс.10 x 15mg</t>
  </si>
  <si>
    <t>N05CD01002</t>
  </si>
  <si>
    <t>FLURAZEPAM капсули 30mg</t>
  </si>
  <si>
    <t>FLUZEPAM капс.10 x 30mg</t>
  </si>
  <si>
    <t>N05CD08</t>
  </si>
  <si>
    <t>N05CD08001</t>
  </si>
  <si>
    <t>MIDAZOLAM инјекции 5mg</t>
  </si>
  <si>
    <t>MIDAZOLAM PANFARMA инјекции 10x5 mg/5 ml</t>
  </si>
  <si>
    <t>N05CD08002</t>
  </si>
  <si>
    <t>MIDAZOLAM инјекции 50mg</t>
  </si>
  <si>
    <t>MIDAZOLAM KALCEKS инјекции 10x50 mg/10 ml</t>
  </si>
  <si>
    <t>MIDAZOLAM PANFARMA инјекции 10x50 mg/10ml</t>
  </si>
  <si>
    <t>N05CF02</t>
  </si>
  <si>
    <t>N05CF02001</t>
  </si>
  <si>
    <t>ZOLPIDEM таблети 5mg</t>
  </si>
  <si>
    <t xml:space="preserve">LUNATA филм обл.табл. 10 x 5mg </t>
  </si>
  <si>
    <t>N05CF02002</t>
  </si>
  <si>
    <t>ZOLPIDEM таблети 10mg</t>
  </si>
  <si>
    <t xml:space="preserve">LUNATA филм обл.табл. 10 x 10mg </t>
  </si>
  <si>
    <t xml:space="preserve">SANVAL филм обл.табл. 20 x 10mg </t>
  </si>
  <si>
    <t>N06AA09</t>
  </si>
  <si>
    <t>N06AA09002</t>
  </si>
  <si>
    <t>AMITRIPTYLINE таблети 25mg</t>
  </si>
  <si>
    <t>AMITRIPTYLINE филм обл.табл.30x25mg</t>
  </si>
  <si>
    <t>N06AB03</t>
  </si>
  <si>
    <t>N06AB03003</t>
  </si>
  <si>
    <t>FLUOXETINE таблети 20mg</t>
  </si>
  <si>
    <t>FLUNISAN табл. 30 x 20mg</t>
  </si>
  <si>
    <t>N06AB05</t>
  </si>
  <si>
    <t>N06AB05003</t>
  </si>
  <si>
    <t>PAROXETINE таблети 20mg</t>
  </si>
  <si>
    <t>PAROKSETIN филм обл.табл.30x20mg</t>
  </si>
  <si>
    <t>SEROXAT филм обл.табл.30x20mg</t>
  </si>
  <si>
    <t>PAROKSETIN PharmaS филм обл.табл.30x20mg</t>
  </si>
  <si>
    <t>DEPROZEL филм обл.табл.30x20mg</t>
  </si>
  <si>
    <t>PAROXETIN ALKALOID  филм обл.табл.30x20mg</t>
  </si>
  <si>
    <t>N06AB05005</t>
  </si>
  <si>
    <t>PAROXETINE таблети 30mg</t>
  </si>
  <si>
    <t>PAROKSETIN PharmaS филм обл.табл.30x30mg</t>
  </si>
  <si>
    <t>PAROKSETIN филм обл.табл.30x30mg</t>
  </si>
  <si>
    <t>N06AB06</t>
  </si>
  <si>
    <t>N06AB06003</t>
  </si>
  <si>
    <t>SERTRALINE таблети 50mg</t>
  </si>
  <si>
    <t>TRAGAL филм обл.табл.28x50mg</t>
  </si>
  <si>
    <t>ZOLOFT филм обл.табл.28x50mg</t>
  </si>
  <si>
    <t>HAUPT PHARM</t>
  </si>
  <si>
    <t>SIDATA филм обл.табл.28x50mg</t>
  </si>
  <si>
    <t>ASENTRA филм обл.табл.28x50mg</t>
  </si>
  <si>
    <t>MISOL филм обл.табл.28x50mg</t>
  </si>
  <si>
    <t>LUCIDAN-SANOVEL филм обл.табл.28x50mg</t>
  </si>
  <si>
    <t>LUXETA филм обл.табл.30x50mg</t>
  </si>
  <si>
    <t>N06AB06006</t>
  </si>
  <si>
    <t>SERTRALINE таблети 100mg</t>
  </si>
  <si>
    <t>TRAGAL филм обл.табл.28x100mg</t>
  </si>
  <si>
    <t>ZOLOFT филм обл.табл.28x100mg</t>
  </si>
  <si>
    <t>ASENTRA филм обл.табл.28x100mg</t>
  </si>
  <si>
    <t>LUCIDAN-SANOVEL филм обл.табл.28x100mg</t>
  </si>
  <si>
    <t>N06AB10</t>
  </si>
  <si>
    <t>N06AB10001</t>
  </si>
  <si>
    <t>ESCITALOPRAM таблети 5 mg</t>
  </si>
  <si>
    <t>ELICEA филм обл.таблети 30 x 5mg</t>
  </si>
  <si>
    <t>ZEPIRA филм обл.таблети 30 x 5mg</t>
  </si>
  <si>
    <t>ESCITALOPRAM LEK филм обл.табл. 28 x 5mg</t>
  </si>
  <si>
    <t>N06AB10002</t>
  </si>
  <si>
    <t>ESCITALOPRAM таблети 10 mg</t>
  </si>
  <si>
    <t>ELICEA филм обл.таблети 30 x 10mg</t>
  </si>
  <si>
    <t>ZEPIRA филм обл.таблети 30 x 10mg</t>
  </si>
  <si>
    <t>CITRAM филм обл.табл. 28 x 10mg</t>
  </si>
  <si>
    <t>CITALEA филм обл.табл. 30 x 10mg</t>
  </si>
  <si>
    <t>ESCITALOPRAM LEK филм обл.табл. 28 x 10mg</t>
  </si>
  <si>
    <t>N06AB10003</t>
  </si>
  <si>
    <t>ESCITALOPRAM таблети 20 mg</t>
  </si>
  <si>
    <t>ELICEA филм обл.таблети 30 x 20mg</t>
  </si>
  <si>
    <t>ZEPIRA филм обл.таблети 30 x 20mg</t>
  </si>
  <si>
    <t>ESCITALOPRAM LEK филм обл.табл. 28 x 20mg</t>
  </si>
  <si>
    <t>N06AX16</t>
  </si>
  <si>
    <t>N06AX16001</t>
  </si>
  <si>
    <t>VENLAFAXINE таблети 37,5mg</t>
  </si>
  <si>
    <t>VELAFAX  таблети 28 x 37,5 mg</t>
  </si>
  <si>
    <t>ZANFEXA таблети 30 x 37,5 mg</t>
  </si>
  <si>
    <t>N06AX16002</t>
  </si>
  <si>
    <t>VENLAFAXINE таблети 50mg</t>
  </si>
  <si>
    <t>ZANFEXA таблети 30 x 50 mg</t>
  </si>
  <si>
    <t>N06AX16003</t>
  </si>
  <si>
    <t>VENLAFAXINE таблети 75mg</t>
  </si>
  <si>
    <t>VELAFAX  таблети 28 x 75 mg</t>
  </si>
  <si>
    <t>ZANFEXA таблети 30 x 75 мг</t>
  </si>
  <si>
    <t>N06AX16005</t>
  </si>
  <si>
    <t>VENLAFAXINE капсули со продолжено/модифицирано ослободување 37,50 mg</t>
  </si>
  <si>
    <t>ALVENTA капс. со модифицирано осл. 28 x 37,5 mg.</t>
  </si>
  <si>
    <t>ZANFEXA XR капс. со модифицирано осл. 30 x 37,5 mg.</t>
  </si>
  <si>
    <t>N06AX16006</t>
  </si>
  <si>
    <t>VENLAFAXINE капсули со продолжено/модифицирано ослободување 75 mg</t>
  </si>
  <si>
    <t>ALVENTA капс. со модифицирано осл. 28 x 75 mg.</t>
  </si>
  <si>
    <t>VELAFAX XL капс. со продолжено осл. 28 x 75 mg.</t>
  </si>
  <si>
    <t>ZANFEXA XR капс. со продолжено осл. 30 x 75 mg.</t>
  </si>
  <si>
    <t>N06AX16007</t>
  </si>
  <si>
    <t>VENLAFAXINE капсули со продолжено/модифицирано ослободување 150 mg</t>
  </si>
  <si>
    <t>ALVENTA капс. со модифицирано осл. 28 x 150 mg.</t>
  </si>
  <si>
    <t>VELAFAX XL капс. со продолжено осл. 28 x 150 mg.</t>
  </si>
  <si>
    <t>ZANFEXA XR капс. со продолжено осл. 30 x 150 mg.</t>
  </si>
  <si>
    <t>N06AX21</t>
  </si>
  <si>
    <t>N06AX21001</t>
  </si>
  <si>
    <t>DULOXETINE капсули 30 mg</t>
  </si>
  <si>
    <t>DULSEVIA капсули 30 x 30mg</t>
  </si>
  <si>
    <t>TAITA капсули 28 x 30mg</t>
  </si>
  <si>
    <t>N06AX21002</t>
  </si>
  <si>
    <t>DULOXETINE капсули 60 mg</t>
  </si>
  <si>
    <t>DULSEVIA капсули 30 x 60mg</t>
  </si>
  <si>
    <t>TAITA капсули 28 x 60mg</t>
  </si>
  <si>
    <t>N06DA02</t>
  </si>
  <si>
    <t>N06DA02003</t>
  </si>
  <si>
    <t>DONEPEZIL таблети 5 mg</t>
  </si>
  <si>
    <t>DOENZA-SANOVEL филм обл. табл. 14X5 mg</t>
  </si>
  <si>
    <t>ZILDON филм обл. табл. 28X5 mg</t>
  </si>
  <si>
    <t>CIPOZEL перорални дисперзибилни таблети 28X5mg</t>
  </si>
  <si>
    <t>YASNAL филм обл. табл. 30X5 mg</t>
  </si>
  <si>
    <t>DOPEZAL филм обл. табл. 28X5 mg</t>
  </si>
  <si>
    <t>TREGONA филм обл. табл. 28X5 mg</t>
  </si>
  <si>
    <t xml:space="preserve">HEMOFARM </t>
  </si>
  <si>
    <t>N06DA02004</t>
  </si>
  <si>
    <t>DONEPEZIL таблети 10 mg</t>
  </si>
  <si>
    <t>ZILDON филм обл. табл. 28x10 mg</t>
  </si>
  <si>
    <t>CIPOZEL перорални дисперзибилни таблети 28x10mg</t>
  </si>
  <si>
    <t>DOENZA-SANOVEL филм обл. табл. 28x10 mg</t>
  </si>
  <si>
    <t>YASNAL филм обл. табл. 30x10 mg</t>
  </si>
  <si>
    <t>DOPEZAL филм обл. табл. 28x10 mg</t>
  </si>
  <si>
    <t>TREGONA филм обл. табл. 28X10mg</t>
  </si>
  <si>
    <t>N06DX01</t>
  </si>
  <si>
    <t>N06DX01001</t>
  </si>
  <si>
    <t>MEMANTINE таблети 10 mg</t>
  </si>
  <si>
    <t>YMANA филм обл.таблети 28 x 10mg</t>
  </si>
  <si>
    <t>N06DX01002</t>
  </si>
  <si>
    <t>MEMANTINE таблети 20 mg</t>
  </si>
  <si>
    <t>YMANA филм обл.таблети 28 x 20mg</t>
  </si>
  <si>
    <t>N07AA01</t>
  </si>
  <si>
    <t>N07AA01001</t>
  </si>
  <si>
    <t>NEOSTIGMINE инјекции 0,5mg/ml</t>
  </si>
  <si>
    <t xml:space="preserve">NEOSTIGMIN-ROTEXMEDIKA инјекции 10x0,5mg/1ml </t>
  </si>
  <si>
    <t>PLANTIGMIN  инјекции 6x0,5mg/ml (1ml)</t>
  </si>
  <si>
    <t>N07AA02</t>
  </si>
  <si>
    <t>N07AA02001</t>
  </si>
  <si>
    <t>PYRIDOSTIGMINE таблети 60mg</t>
  </si>
  <si>
    <t>MESTINON табл.20 x 60mg</t>
  </si>
  <si>
    <t>ICN Polfa Rzesow S.A.</t>
  </si>
  <si>
    <t>MESTINON табл.150 x 60mg</t>
  </si>
  <si>
    <t>N07BC02</t>
  </si>
  <si>
    <t>N07BC02002</t>
  </si>
  <si>
    <t>METHADONE капки за орална употреба  100mg</t>
  </si>
  <si>
    <t>METADON ALKALOID раствор 10mg/1ml (10ml)</t>
  </si>
  <si>
    <t>METADON раствор 10mg/1ml (10ml)</t>
  </si>
  <si>
    <t>HEPTANON раствор 10mg/1ml (10ml)</t>
  </si>
  <si>
    <t>N07BC02004</t>
  </si>
  <si>
    <t>METHADONE капки за орална употреба 1.000mg</t>
  </si>
  <si>
    <t>METADON ALKALOID раствор 10mg/1ml (100ml)</t>
  </si>
  <si>
    <t>N07BC02005</t>
  </si>
  <si>
    <t>METHADONE капки за орална употреба 10.000mg</t>
  </si>
  <si>
    <t>METADON ALKALOID раствор 10mg/1ml (1.000ml)</t>
  </si>
  <si>
    <t>N07CA02</t>
  </si>
  <si>
    <t>N07CA02001</t>
  </si>
  <si>
    <t>CINNARIZINE таблети 75mg</t>
  </si>
  <si>
    <t>CINEDIL табл.45x75mg</t>
  </si>
  <si>
    <t>CINARIZIN FORTE табл.50x75mg</t>
  </si>
  <si>
    <t>P01AB01</t>
  </si>
  <si>
    <t>P01AB01001</t>
  </si>
  <si>
    <t>METRONIDAZOLE таблети 250mg</t>
  </si>
  <si>
    <t>FLAGYL табл.20x250mg</t>
  </si>
  <si>
    <t>P01AB01002</t>
  </si>
  <si>
    <t>METRONIDAZOLE таблети 400mg</t>
  </si>
  <si>
    <t>FLAGYL филм обл.табл.20x400mg</t>
  </si>
  <si>
    <t>ORVAGIL филм обл.табл.20x400mg</t>
  </si>
  <si>
    <t>P02CA03</t>
  </si>
  <si>
    <t>P02CA03001</t>
  </si>
  <si>
    <t>ALBENDAZOLE таблети 200mg</t>
  </si>
  <si>
    <t>ALBENDAZOL ALKALOID  филм обл.табл.6x200mg</t>
  </si>
  <si>
    <t>ALBENDAZOL ALKALOID  филм обл.табл.60x200mg</t>
  </si>
  <si>
    <t>R01AD05</t>
  </si>
  <si>
    <t>R01AD05003</t>
  </si>
  <si>
    <t>BUDESONIDE назален спреј 50mcg/доза</t>
  </si>
  <si>
    <t>TAFEN назален спреј 50mcg/дозa (200 дози) (10ml)</t>
  </si>
  <si>
    <t>R01AD08</t>
  </si>
  <si>
    <t>R01AD08001</t>
  </si>
  <si>
    <t>FLUTICASONE назален спреј 50mcg/доза</t>
  </si>
  <si>
    <t>FLIXONASE назален спреј 50 mcg/доза (120дози)</t>
  </si>
  <si>
    <t>RINOCO назален спреј 50 mcg/доза (120дози)</t>
  </si>
  <si>
    <t>R03AC02</t>
  </si>
  <si>
    <t>R03AC02001</t>
  </si>
  <si>
    <t>SALBUTAMOL аеросол 0,1mg/доза</t>
  </si>
  <si>
    <t>VENTOLIN Аеросол 0,1mg/доза (200дози)</t>
  </si>
  <si>
    <t>GSK PHARMACEUTICALS, 
POLSKA VO SORABOTKA SO GW S.A</t>
  </si>
  <si>
    <t>SALBUTAMOL аеросол  0.1mg/доза</t>
  </si>
  <si>
    <t>VENTOALDO Аеросол 0,1mg/доза (200 дози)</t>
  </si>
  <si>
    <t xml:space="preserve">LABORATORIO ALDO-UNIO, S.A Barcelona </t>
  </si>
  <si>
    <t>SALRES аеросол 0,1mg/доза (200дози)</t>
  </si>
  <si>
    <t>R03AC02002</t>
  </si>
  <si>
    <t>SALBUTAMOL раствор за инхалација  5mg/ml</t>
  </si>
  <si>
    <t>VENTOLIN раствор за инхалација 5mg/ml (20ml)</t>
  </si>
  <si>
    <t>R03AC02008</t>
  </si>
  <si>
    <t>SALBUTAMOL раствор за инхалација  2,5mg/2,5ml</t>
  </si>
  <si>
    <t>SALBUAIR раствор за инхалација 60 x  2,5mg/2,5ml (2,5ml)</t>
  </si>
  <si>
    <t>LABORATOIRE UNITHER</t>
  </si>
  <si>
    <t>R03AC02005</t>
  </si>
  <si>
    <t>SALBUTAMOL сируп 2mg/5ml</t>
  </si>
  <si>
    <t>SALBUTAMOL ALKALOID сируп 2mg/5ml (150ml)</t>
  </si>
  <si>
    <t>R03AC02007</t>
  </si>
  <si>
    <t>SALBUTAMOL таблети 2mg</t>
  </si>
  <si>
    <t>SALBUTAMOL ALKALOID табл.60 x 2mg</t>
  </si>
  <si>
    <t>R03AK06</t>
  </si>
  <si>
    <t>R03AK06003</t>
  </si>
  <si>
    <t>SALMETEROL + FLUTICASONE 
прашок за инхалирање 50mcg + 100mcg</t>
  </si>
  <si>
    <t xml:space="preserve">SERETIDE DISKUS прашок за инхалирање
50mcg+100 mcg (60 дози) </t>
  </si>
  <si>
    <t>R03AK06001</t>
  </si>
  <si>
    <t>SALMETEROL + FLUTICASONE 
прашок за инхалирање 50mcg + 250mcg</t>
  </si>
  <si>
    <t>SERETIDE DISKUS (60 дози) прашок за инхалирање 50mcg+250 mcg</t>
  </si>
  <si>
    <t>AIRFLUSAL FORSPIRO прашок за инхалирање (60 дози) 50mcg+250 mcg</t>
  </si>
  <si>
    <t>LEK-SALUTAS</t>
  </si>
  <si>
    <t>RESPIRO-D прашок за инхалирање 50mcg + 250mcg, (60 капсули,дози)</t>
  </si>
  <si>
    <t>R03AK06002</t>
  </si>
  <si>
    <t>SALMETEROL + FLUTICASONE 
прашок за инхалирање 50mcg + 500mcg</t>
  </si>
  <si>
    <t>SERETIDE DISKUS (60 дози) прашок за инхалирање 50mcg+500 mcg</t>
  </si>
  <si>
    <t>AIRFLUSAL FORSPIRO прашок за инхалирање (60 дози) 50mcg+500 mcg</t>
  </si>
  <si>
    <t>RESPIRO-D прашок за инхалирање 50mcg + 500mcg, (60 капсули,дози)</t>
  </si>
  <si>
    <t>R03AK07</t>
  </si>
  <si>
    <t>R03AK07002</t>
  </si>
  <si>
    <t>FORMOTEROL + BUDESONIDE 
прашок за инхалирање 160mcg + 4,5mcg</t>
  </si>
  <si>
    <t>DUORESP SPIROMAX прашок за инхалирање  160mcg+4,5mcg (120 дози)</t>
  </si>
  <si>
    <t>AIRBUFO FORSPIRO прашок за инхалирање  160mcg+4,5mcg (60 дози)</t>
  </si>
  <si>
    <t>Aeropharm Gmbh/Salutas/LEK PHARMACEUTICALS</t>
  </si>
  <si>
    <t>R03AK07004</t>
  </si>
  <si>
    <t>FORMOTEROL + BUDESONIDE 
прашок за инхалирање 320mcg + 9mcg/доза</t>
  </si>
  <si>
    <t>DUORESP SPIROMAX прашок за инхалирање  320mcg+9mcg (60 дози)</t>
  </si>
  <si>
    <t>AIRBUFO FORSPIRO прашок за инхалирање   320mcg + 9mcg/доза (60 дози)</t>
  </si>
  <si>
    <t>R03AK07003</t>
  </si>
  <si>
    <t>FORMOTEROL+BECLOMETASONE 
инхалациски р-р под притисок 6mcg/100mcg</t>
  </si>
  <si>
    <t xml:space="preserve">FOSTER инхалациски раствор под притисок 100mcg/6mcg (180 дози) </t>
  </si>
  <si>
    <t>R03AK07005</t>
  </si>
  <si>
    <t>FORMOTEROL+BECLOMETASONE 
инхалациски р-р под притисок 
6mcg/200mcg</t>
  </si>
  <si>
    <t>FOSTER инхалациски раствор под притисок 200mcg/6mcg (180 дози)</t>
  </si>
  <si>
    <t>R03BA05</t>
  </si>
  <si>
    <t>R03BA05003</t>
  </si>
  <si>
    <t>FLUTICASONE аеросол 50mcg/доза</t>
  </si>
  <si>
    <t>FLIXOTIDE аеросол 50mcg/доза (120 дози)</t>
  </si>
  <si>
    <t>R03BA05004</t>
  </si>
  <si>
    <t>FLUTICASONE аеросол 125mcg/доза</t>
  </si>
  <si>
    <t>FLIXOTIDE аеросол 125mcg/доза (120 дози)</t>
  </si>
  <si>
    <t>KORDAH  аеросол 125mcg/доза (120 дози)</t>
  </si>
  <si>
    <t>S &amp; D Pharma CZ,spol. s.r.o</t>
  </si>
  <si>
    <t>R03BA05006</t>
  </si>
  <si>
    <t>FLUTICASONE аеросол 250mcg/доза</t>
  </si>
  <si>
    <t>KORDAH  аеросол 250mcg/доза (120 дози)</t>
  </si>
  <si>
    <t>R03BB04</t>
  </si>
  <si>
    <t>R03BB04002</t>
  </si>
  <si>
    <t>TIOTROPIUM BROMIDE 
раствор за инхалирање 2,5mcg/1 инхалација</t>
  </si>
  <si>
    <t>SPIRIVA RESPIMAT раствор за инхалирање, (4 ml/60 inh/30дози) 2,5mcg/инхалација</t>
  </si>
  <si>
    <t>R03BB04001</t>
  </si>
  <si>
    <t>TIOTROPIUM BROMIDE прашок за инхалирање,капсула 10mcg/доза</t>
  </si>
  <si>
    <t>BRALTUS прашок за инхалирање, капсула 13 mcg (30 капсули)</t>
  </si>
  <si>
    <t>ACTAVIS/TEVA</t>
  </si>
  <si>
    <t>SPIRIVA прашок за инхалирање, капсула 18 mcg (30 капсули)</t>
  </si>
  <si>
    <t>ONTIPRIA  прашок за инхалирање, капсула 18 mcg (30 капсули)</t>
  </si>
  <si>
    <t>Helm AG</t>
  </si>
  <si>
    <t>R03DA05</t>
  </si>
  <si>
    <t>R03DA05001</t>
  </si>
  <si>
    <t>AMINOPHYLLINE таблети 100mg</t>
  </si>
  <si>
    <t>AMINOFILIN ALKALOID филм обл.табл.50x100mg</t>
  </si>
  <si>
    <t>AMINOFILIN табл.50x100mg</t>
  </si>
  <si>
    <t>R03DA05006</t>
  </si>
  <si>
    <t>AMINOPHYLLINE  таблети со продолжено ослободување 350mg</t>
  </si>
  <si>
    <t>AMINOFILIN RETARD ALKALOID табл.со прод.ослоб.20x350mg</t>
  </si>
  <si>
    <t>R03DA05004</t>
  </si>
  <si>
    <t>AMINOPHYLLINE инјекции 250mg</t>
  </si>
  <si>
    <t>AMINOFILIN ALKALOID инјекции 50x250mg/10ml</t>
  </si>
  <si>
    <t>R05CB13</t>
  </si>
  <si>
    <t>R05CB13002</t>
  </si>
  <si>
    <t>DORNASE ALFA DESOXYRIBONUCLEASE 
раствор за инхалирање 2500U (2.5mg)</t>
  </si>
  <si>
    <t>PULMOZYME раствор за инхалирање 30x1000U/1 ml (2,5ml) 2500U (2.5 mg)</t>
  </si>
  <si>
    <t>GENENTECH</t>
  </si>
  <si>
    <t>R06AC03</t>
  </si>
  <si>
    <t>R06AC03002</t>
  </si>
  <si>
    <t>CHLOROPYRAMINE инјекции 20mg</t>
  </si>
  <si>
    <t>SYNOPEN инејкции 10x10mg/1ml (2ml)</t>
  </si>
  <si>
    <t>R06AE07</t>
  </si>
  <si>
    <t>R06AE07002</t>
  </si>
  <si>
    <t>CETIRIZINE раствор за орална употреба 1mg/ml</t>
  </si>
  <si>
    <t>ZYRTEC раствор за орална употреба 1mg/ml (60ml)</t>
  </si>
  <si>
    <t>LETIZEN раствор за орална употреба 1mg/ml (120ml)</t>
  </si>
  <si>
    <t>CETIRIZIN раствор за орална употреба 1mg/ml (120ml)</t>
  </si>
  <si>
    <t>R06AE07006</t>
  </si>
  <si>
    <t>CETIRIZINE таблети 10mg</t>
  </si>
  <si>
    <t>LETIZEN филм обл.табл.10x10mg</t>
  </si>
  <si>
    <t>ALERZIN филм обл.табл.10x10mg</t>
  </si>
  <si>
    <t>ZYRTEC филм обл.табл.10x10mg</t>
  </si>
  <si>
    <t>CETIRIZIN филм обл.табл.20x10mg</t>
  </si>
  <si>
    <t>R06AX13</t>
  </si>
  <si>
    <t>R06AX13003</t>
  </si>
  <si>
    <t>LORATADINE суспензија 5mg/5ml</t>
  </si>
  <si>
    <t>LORATA сусп.5mg/5ml(100ml)</t>
  </si>
  <si>
    <t>LORATADIN ALKALOID сусп.5mg/5ml(120ml)</t>
  </si>
  <si>
    <t>PRESSING сируп 5mg/5ml(120ml)</t>
  </si>
  <si>
    <t>R06AX13001</t>
  </si>
  <si>
    <t>LORATADINE таблети 10mg</t>
  </si>
  <si>
    <t>LORATADIN S ALKALOID табл. 10 x 10mg</t>
  </si>
  <si>
    <t>PRESSING  табл. 10 x 10mg</t>
  </si>
  <si>
    <t>LORATADIN LEK  табл. 10 x 10mg</t>
  </si>
  <si>
    <t>RINOLAN табл. 10 x 10mg</t>
  </si>
  <si>
    <t>LORATA табл. 10 x 10mg</t>
  </si>
  <si>
    <t>LORATADIN табл. 20 x 10mg</t>
  </si>
  <si>
    <t>R07AA02</t>
  </si>
  <si>
    <t>R07AA02002</t>
  </si>
  <si>
    <t xml:space="preserve">SURFAKTANT + PRIRODNI FOSFOLIPIDI 
инјекции 120mg </t>
  </si>
  <si>
    <t>CUROSURF инјекции 2x80mg/1ml (1,5ml)</t>
  </si>
  <si>
    <t>CUROSURF инјекции 1x80mg/1ml (1,5ml)</t>
  </si>
  <si>
    <t>R07AA02004</t>
  </si>
  <si>
    <t xml:space="preserve">SURFAKTANT + PRIRODNI FOSFOLIPIDI 
инјекции 54mg </t>
  </si>
  <si>
    <t>ALVEOFACT инјекции 54 mg (45mg/ml) 1,2ml</t>
  </si>
  <si>
    <t>LYOMARK PHARMA GmbH</t>
  </si>
  <si>
    <t>R07AA02005</t>
  </si>
  <si>
    <t xml:space="preserve">SURFAKTANT + PRIRODNI FOSFOLIPIDI 
инјекции 108mg </t>
  </si>
  <si>
    <t>ALVEOFACT инјекции 108 mg (45mg/ml) 2,4ml</t>
  </si>
  <si>
    <t>S01AA01</t>
  </si>
  <si>
    <t>S01AA01001</t>
  </si>
  <si>
    <t>CHLORAMPHENICOL маст за очи 1%</t>
  </si>
  <si>
    <t>CHLORAMPHENICOL ALKALOID маст за очи 1% (5g)</t>
  </si>
  <si>
    <t>CHLORAMPHENICOL маст за очи 1% (5g)</t>
  </si>
  <si>
    <t>GEMYSETIN 1% маст за очи 1% (5g)</t>
  </si>
  <si>
    <t>DEVA HOLDING A.S</t>
  </si>
  <si>
    <t>S01AD03</t>
  </si>
  <si>
    <t>S01AD03002</t>
  </si>
  <si>
    <t>ACICLOVIR маст за очи 30mg/g</t>
  </si>
  <si>
    <t>ACIKLOVIR ALKALOID маст за очи 30mg/g (5g)</t>
  </si>
  <si>
    <t>S01BA01</t>
  </si>
  <si>
    <t>S01BA01002</t>
  </si>
  <si>
    <t>DEXAMETHASONE капки за очи 1mg/ml</t>
  </si>
  <si>
    <t>MAXIDEX капки за очи  1mg/ml  (5ml)</t>
  </si>
  <si>
    <t>ALCON COUVREUR</t>
  </si>
  <si>
    <t>S01CA01</t>
  </si>
  <si>
    <t>S01CA01001</t>
  </si>
  <si>
    <t>DEXAMETHAZON + CHLORAMPHENICOL 
капки за очи (1mg+5mg)/ml</t>
  </si>
  <si>
    <t>DEKSAMETAZON+HLORAMFENIKOL капки за око (1mg+5mg)/ml (10ml)</t>
  </si>
  <si>
    <t>DEKSAMETAZON PLUS HF капки за око (1mg+5mg)/ml (10ml)</t>
  </si>
  <si>
    <t>COOPER S.A PHARMACEUTICAL</t>
  </si>
  <si>
    <t>S01CA01003</t>
  </si>
  <si>
    <t>DEXAMETHAZON + TOBRAMYCINE  
капки за очи (3mg+1mg)/ml</t>
  </si>
  <si>
    <t>TOBRADEX капки за очи (3mg+1mg)/ml (5ml)</t>
  </si>
  <si>
    <t>DEXAMETHAZON + TOBRAMYCINE  
капки за очи  (3mg+1mg)/ml</t>
  </si>
  <si>
    <t>TOBRAVIS COMBO капки за очи (3mg+1mg)/ml (5ml)</t>
  </si>
  <si>
    <t>S.C. Rompharm Company S.R.L</t>
  </si>
  <si>
    <t>S01CA01004</t>
  </si>
  <si>
    <t xml:space="preserve">DEXAMETHAZON + TOBRAMYCINE маст за очи (3mg+1mg)/g  </t>
  </si>
  <si>
    <t>TOBRADEX маст за очи (3mg+1mg)/g (3,5 g)</t>
  </si>
  <si>
    <t xml:space="preserve">DEXAMETHAZON + TOBRAMYCINE маст за очи (3mg+1mg)/g </t>
  </si>
  <si>
    <t>TOBRAVIS COMBO маст за очи (3mg+1mg)/g (5g)</t>
  </si>
  <si>
    <t xml:space="preserve">BALKANPHARMA-RAZGRAD AD </t>
  </si>
  <si>
    <t>S01EC04</t>
  </si>
  <si>
    <t>S01EC04001</t>
  </si>
  <si>
    <t>BRINZOLAMIDE капки за очи 10mg/ml</t>
  </si>
  <si>
    <t>AZOPT капки за очи 10mg/ml (1%) (5ml)</t>
  </si>
  <si>
    <t>VICLAMIDE капки за очи 10mg/ml (1%) (5ml)</t>
  </si>
  <si>
    <t>ALCON/LEK/SALUTAS</t>
  </si>
  <si>
    <t>BRINZOVIS капки за очи 10mg/ml (1%) (5ml)</t>
  </si>
  <si>
    <t xml:space="preserve">BRINZUNO капки за очи 10mg/ml (1%) (5ml) </t>
  </si>
  <si>
    <t>PHARMATHEN /FAMAR
/BALKANPHARMA</t>
  </si>
  <si>
    <t xml:space="preserve">BRITIL капки за очи 10mg/ml (1%) (5ml) </t>
  </si>
  <si>
    <t>World Medicine Ilac San ve Tic. A.S</t>
  </si>
  <si>
    <t>S01ED01</t>
  </si>
  <si>
    <t>S01ED01003</t>
  </si>
  <si>
    <t>TIMOLOL капки за очи 5mg/ml</t>
  </si>
  <si>
    <t>TIMOLOL ALKALOID капки за очи 5mg/1ml (5ml)</t>
  </si>
  <si>
    <t>TIMALEN капки за очи 5mg/1ml (5ml)</t>
  </si>
  <si>
    <t>UNITIMOLOL капки за очи 5mg/1ml (10ml)</t>
  </si>
  <si>
    <t>UNIMED PHARMA</t>
  </si>
  <si>
    <t>NORMATIN капки за очи 5mg/1ml (5ml)</t>
  </si>
  <si>
    <t>World Medicine Ilac San ve Tic. A.S.</t>
  </si>
  <si>
    <t>TIMOLOL HF капки за очи 5mg/1ml (5ml)</t>
  </si>
  <si>
    <t>S01GX09</t>
  </si>
  <si>
    <t>S01GX09002</t>
  </si>
  <si>
    <t>OLOPATADINE капки за очи 1mg/ml</t>
  </si>
  <si>
    <t>OPALERG  капки за очи 1mg/ml (0,1%)  (10ml)</t>
  </si>
  <si>
    <t>PATANOL капки за очи 1mg/ml (0,1%)  (5ml)</t>
  </si>
  <si>
    <t>DUPATIN  капки за очи 1mg/ml (0,1%)  (5ml)</t>
  </si>
  <si>
    <t>PALLADA капки за очи 1mg/ml (0,1%)  (5ml)</t>
  </si>
  <si>
    <t>WORLD MEDICINE ILAC SAN VE TIC. A.S.</t>
  </si>
  <si>
    <t>KYARA капки за очи 1mg/ml (0,1%)  (5ml)</t>
  </si>
  <si>
    <t>S03AA07</t>
  </si>
  <si>
    <t>S03AA07002</t>
  </si>
  <si>
    <t>CIPROFLOXACIN капки за око и уво 3mg/ml</t>
  </si>
  <si>
    <t>CITERAL капки за око и уво 3mg/ml (5ml)</t>
  </si>
  <si>
    <t>S03AA30</t>
  </si>
  <si>
    <t>S03AA30004</t>
  </si>
  <si>
    <t>BACITRACIN+NEOMYCIN 
маст за очи (500IU+3,3mg)/g</t>
  </si>
  <si>
    <t>ENBECIN маст за око (500IU+3,3mg)/g (5g)</t>
  </si>
  <si>
    <t>V03AF01</t>
  </si>
  <si>
    <t>V03AF01002</t>
  </si>
  <si>
    <t>MESNA инјекции 400mg</t>
  </si>
  <si>
    <t>UROMITEXAN инјекции 15x 400mg/4 ml</t>
  </si>
  <si>
    <t>V03AF03</t>
  </si>
  <si>
    <t>V03AF03002</t>
  </si>
  <si>
    <t>FOLINATCALCIUM инјекции 50mg</t>
  </si>
  <si>
    <t>KALCIUM FOLINAT PLIVA инјекции 1 x 50 mg/5ml</t>
  </si>
  <si>
    <t>V03AF03003</t>
  </si>
  <si>
    <t>FOLINATCALCIUM инјекции 100mg</t>
  </si>
  <si>
    <t>KALCIUM FOLINAT PLIVA инјекции 1 x 100 mg/10ml</t>
  </si>
  <si>
    <t>V03AF03004</t>
  </si>
  <si>
    <t>FOLINATCALCIUM инјекции 200mg</t>
  </si>
  <si>
    <t>KALCIUM FOLINAT PLIVA инјекции 1x 200 mg.</t>
  </si>
  <si>
    <t>V03AF03005</t>
  </si>
  <si>
    <t>FOLINATCALCIUM инјекции 300mg</t>
  </si>
  <si>
    <t>KALCIUM FOLINAT PLIVA инјекции 1 x 300 mg/30ml</t>
  </si>
  <si>
    <t>V03AF03006</t>
  </si>
  <si>
    <t>FOLINATCALCIUM инјекции 500mg</t>
  </si>
  <si>
    <t>KALCIUM FOLINAT PLIVA инјекции 500 mg/50ml</t>
  </si>
  <si>
    <t>V03AF03007</t>
  </si>
  <si>
    <t>FOLINATCALCIUM инјекции 30mg</t>
  </si>
  <si>
    <t>CALCIUM FOLINAT EBEWE инјекции 5x 10mg/ml  (3ml)</t>
  </si>
  <si>
    <t>V06DX01</t>
  </si>
  <si>
    <t>V06DX01001</t>
  </si>
  <si>
    <t>ENTERAL NUTRITION раствор 500ml</t>
  </si>
  <si>
    <t>FRESUBIN ORIGINAL VANILA раствор 1 x 500 ml</t>
  </si>
  <si>
    <t>NUTRICIA NUTRISON 1.0 kcal/ml раствор (1 x 500 ml)</t>
  </si>
  <si>
    <t xml:space="preserve">N.V.NUTRICIA ZOETERMEER, HOLANDIJA </t>
  </si>
  <si>
    <t>NUTRICIA NUTRISON ADVANCED DIASON раствор 1.0 kcal/ml (1 x 500 ml)</t>
  </si>
  <si>
    <t>NUTRICIA NUTRISON ENERGY раствор 1.5 kcal/ml (1 x 500 ml)</t>
  </si>
  <si>
    <t>NUTRICIA NUTRISON ADVANCED PEPTISORB раствор 1.0 kcal/ml (1 x 500 ml)</t>
  </si>
  <si>
    <t>V06DX01004</t>
  </si>
  <si>
    <t>ENTERAL NUTRITION раствор 200ml</t>
  </si>
  <si>
    <t>FRESUBIN ENERGY DRINK раствор (200 ml)</t>
  </si>
  <si>
    <t xml:space="preserve">FRESENIUS KABI </t>
  </si>
  <si>
    <t>FRESUBIN 2 kcal ENERGY DRINK раствор (200 ml)</t>
  </si>
  <si>
    <t>FRESUBIN 2 kcal FIBRE DRINK раствор (200 ml)</t>
  </si>
  <si>
    <t>FRESUBIN PROTEIN ENERGY DRINK раствор (200 ml)</t>
  </si>
  <si>
    <t>VITAL 1,5 kCal раствор (200 ml)</t>
  </si>
  <si>
    <t>NUTRICIA NUTRIDRINK раствор (4 x 200 ml)</t>
  </si>
  <si>
    <t>NUTRICIA PRE OP раствор (4 x 200 ml)</t>
  </si>
  <si>
    <t>NUTRICIA DIASIP раствор (4 x 200 ml)</t>
  </si>
  <si>
    <t>NUTRICIA INFATRINI раствор (1 x 200 ml)</t>
  </si>
  <si>
    <t>NUTRICIA NUTRINI 1.0 kcal/ml раствор (1 x 200 ml)</t>
  </si>
  <si>
    <t>NUTRICIA NUTRINI DRINK MULTI FIBRE раствор (1 x 200 ml)</t>
  </si>
  <si>
    <t>V06DX01003</t>
  </si>
  <si>
    <t>ENTERAL NUTRITION раствор 220ml</t>
  </si>
  <si>
    <t>PROSURE раствор (220 ml)</t>
  </si>
  <si>
    <t>ENSURE PLUS ADVANCE раствор (220 ml)</t>
  </si>
  <si>
    <t>ENSURE PLUS раствор (220 ml)</t>
  </si>
  <si>
    <t>V06DX01005</t>
  </si>
  <si>
    <t>ENTERAL NUTRITION раствор 125ml</t>
  </si>
  <si>
    <t>NUTRICIA RENILON 7.5 раствор (4 x 125ml)</t>
  </si>
  <si>
    <t>N.V NUTRICIA Zoetermeer</t>
  </si>
  <si>
    <t>NUTRICIA FORTICARE ADVANCED раствор (4 x 125ml)</t>
  </si>
  <si>
    <t>V07A000</t>
  </si>
  <si>
    <t>V07A000001</t>
  </si>
  <si>
    <t>PREPARAT BEZ GLUTEN  брашно,млеко 
 1Kg</t>
  </si>
  <si>
    <t>БРАШНО БЕЗ ГЛУТЕН 1 кг</t>
  </si>
  <si>
    <t>DR. SCHAR</t>
  </si>
  <si>
    <t xml:space="preserve">NUTRY ALLERGY CENTER </t>
  </si>
  <si>
    <t>V07AB01</t>
  </si>
  <si>
    <t>V07AB01001</t>
  </si>
  <si>
    <t>AQUA REDESTILLATA инјекции 2ml</t>
  </si>
  <si>
    <t>AQUA AD INIECTABILIA ALKALOID инјекции 50x2ml</t>
  </si>
  <si>
    <t>V07AB01002</t>
  </si>
  <si>
    <t>AQUA REDESTILLATA инјекции 5ml</t>
  </si>
  <si>
    <t>AQUA AD INIECTABILIA ALKALOID инјекции 50x5ml</t>
  </si>
  <si>
    <t>VODA ZA INJEKCII GALENIKA инјекции 50x5ml</t>
  </si>
  <si>
    <t xml:space="preserve">GALENIKA </t>
  </si>
  <si>
    <t>V07AB01003</t>
  </si>
  <si>
    <t>AQUA REDESTILLATA инјекции 10ml</t>
  </si>
  <si>
    <t>AQUA AD INJECTABILIA ALKALOID инјекции 50x10ml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</si>
</sst>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_(* #,##0.00_);_(* \(#,##0.00\);_(* &quot;-&quot;??_);_(@_)"/>
    <numFmt numFmtId="166" formatCode="#,##0.0000_);\(#,##0.0000\)"/>
    <numFmt numFmtId="167" formatCode="#,##0.0"/>
  </numFmts>
  <fonts count="14" x14ac:knownFonts="1">
    <font>
      <sz val="11"/>
      <color indexed="8"/>
      <name val="Calibri"/>
      <family val="2"/>
    </font>
    <font>
      <sz val="11"/>
      <color theme="1"/>
      <name val="Aptos Narrow"/>
      <family val="2"/>
      <charset val="204"/>
      <scheme val="minor"/>
    </font>
    <font>
      <sz val="11"/>
      <color indexed="8"/>
      <name val="Calibri"/>
      <family val="2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name val="Aptos Narrow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color indexed="17"/>
      <name val="Calibri"/>
      <family val="2"/>
      <charset val="204"/>
    </font>
    <font>
      <sz val="14"/>
      <name val="Calibri"/>
      <family val="2"/>
      <charset val="204"/>
    </font>
    <font>
      <sz val="10"/>
      <color indexed="8"/>
      <name val="Calibri"/>
      <family val="2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6" fillId="0" borderId="0"/>
    <xf numFmtId="0" fontId="8" fillId="0" borderId="0"/>
    <xf numFmtId="0" fontId="9" fillId="0" borderId="0"/>
    <xf numFmtId="0" fontId="1" fillId="0" borderId="0"/>
    <xf numFmtId="0" fontId="1" fillId="0" borderId="0"/>
  </cellStyleXfs>
  <cellXfs count="118">
    <xf numFmtId="0" fontId="0" fillId="0" borderId="0" xfId="0"/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" fontId="4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3" fontId="3" fillId="0" borderId="4" xfId="2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4" fontId="3" fillId="0" borderId="4" xfId="2" applyNumberFormat="1" applyFont="1" applyBorder="1" applyAlignment="1">
      <alignment horizontal="center" vertical="center" wrapText="1"/>
    </xf>
    <xf numFmtId="49" fontId="3" fillId="0" borderId="4" xfId="3" applyNumberFormat="1" applyFont="1" applyBorder="1" applyAlignment="1">
      <alignment horizontal="left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4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0" fontId="3" fillId="0" borderId="4" xfId="4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1" fontId="3" fillId="0" borderId="1" xfId="3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4" xfId="5" applyFont="1" applyBorder="1" applyAlignment="1">
      <alignment horizontal="left" wrapText="1"/>
    </xf>
    <xf numFmtId="0" fontId="3" fillId="0" borderId="4" xfId="5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5" xfId="4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5" applyFont="1" applyBorder="1" applyAlignment="1">
      <alignment vertical="center" wrapText="1"/>
    </xf>
    <xf numFmtId="4" fontId="7" fillId="0" borderId="4" xfId="6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 wrapText="1"/>
    </xf>
    <xf numFmtId="3" fontId="3" fillId="0" borderId="4" xfId="2" applyNumberFormat="1" applyFont="1" applyBorder="1" applyAlignment="1">
      <alignment horizontal="left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left" vertical="center" wrapText="1"/>
    </xf>
    <xf numFmtId="3" fontId="3" fillId="2" borderId="4" xfId="2" applyNumberFormat="1" applyFont="1" applyFill="1" applyBorder="1" applyAlignment="1">
      <alignment horizontal="center" vertical="center" wrapText="1"/>
    </xf>
    <xf numFmtId="49" fontId="3" fillId="2" borderId="4" xfId="3" applyNumberFormat="1" applyFont="1" applyFill="1" applyBorder="1" applyAlignment="1">
      <alignment horizontal="left" vertical="center" wrapText="1"/>
    </xf>
    <xf numFmtId="0" fontId="3" fillId="0" borderId="4" xfId="2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9" fontId="3" fillId="0" borderId="4" xfId="7" applyNumberFormat="1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4" xfId="4" applyNumberFormat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4" fontId="11" fillId="0" borderId="1" xfId="2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4" xfId="3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4" xfId="6" applyNumberFormat="1" applyFont="1" applyBorder="1" applyAlignment="1">
      <alignment horizontal="center" vertical="center"/>
    </xf>
    <xf numFmtId="4" fontId="7" fillId="2" borderId="4" xfId="6" applyNumberFormat="1" applyFont="1" applyFill="1" applyBorder="1" applyAlignment="1">
      <alignment horizontal="center" vertical="center"/>
    </xf>
    <xf numFmtId="4" fontId="7" fillId="2" borderId="4" xfId="6" applyNumberFormat="1" applyFont="1" applyFill="1" applyBorder="1" applyAlignment="1">
      <alignment horizontal="left" vertical="center"/>
    </xf>
    <xf numFmtId="4" fontId="7" fillId="0" borderId="4" xfId="8" applyNumberFormat="1" applyFont="1" applyBorder="1" applyAlignment="1">
      <alignment horizontal="center" vertical="center"/>
    </xf>
    <xf numFmtId="4" fontId="7" fillId="0" borderId="4" xfId="8" applyNumberFormat="1" applyFont="1" applyBorder="1" applyAlignment="1">
      <alignment horizontal="left" vertical="center"/>
    </xf>
    <xf numFmtId="4" fontId="7" fillId="2" borderId="4" xfId="8" applyNumberFormat="1" applyFont="1" applyFill="1" applyBorder="1" applyAlignment="1">
      <alignment horizontal="center" vertical="center"/>
    </xf>
    <xf numFmtId="4" fontId="7" fillId="2" borderId="4" xfId="8" applyNumberFormat="1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3" fillId="0" borderId="4" xfId="9" applyFont="1" applyBorder="1" applyAlignment="1">
      <alignment horizontal="left" vertical="center" wrapText="1"/>
    </xf>
    <xf numFmtId="0" fontId="7" fillId="0" borderId="4" xfId="9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</cellXfs>
  <cellStyles count="10">
    <cellStyle name="Comma" xfId="1" builtinId="3"/>
    <cellStyle name="Normal" xfId="0" builtinId="0"/>
    <cellStyle name="Normal 15 2 2" xfId="9" xr:uid="{D060A587-7670-4FC3-9BAA-3B2B2E0C79AD}"/>
    <cellStyle name="Normal 2" xfId="6" xr:uid="{44A90C4F-0B0D-4539-8953-CDC4224F937C}"/>
    <cellStyle name="Normal 2 13" xfId="7" xr:uid="{D2E14579-701B-49F2-A56E-FF16A4384AE7}"/>
    <cellStyle name="Normal 2 2 3" xfId="2" xr:uid="{7731DC4A-F980-4AF7-A8E2-0D76BCF27870}"/>
    <cellStyle name="Normal 2 2 4" xfId="4" xr:uid="{33CB38CD-C21D-4C75-A416-AEBAE1CF5785}"/>
    <cellStyle name="Normal 2 2 4 2" xfId="8" xr:uid="{967C3DF3-8325-4B4A-939A-5CF2808D9BF2}"/>
    <cellStyle name="Normal 2 3" xfId="5" xr:uid="{4344E16B-AF2C-4AD1-A3B2-A9EE3C703EA3}"/>
    <cellStyle name="Normal 43" xfId="3" xr:uid="{2F050455-8E73-4743-857C-A4E3AF5B73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56E3-748E-4337-83CD-14A6D4DA22DD}">
  <sheetPr>
    <tabColor rgb="FFFFFF99"/>
  </sheetPr>
  <dimension ref="A1:M1570"/>
  <sheetViews>
    <sheetView showGridLines="0" tabSelected="1" zoomScale="130" zoomScaleNormal="130" workbookViewId="0">
      <pane ySplit="2340" topLeftCell="A426" activePane="bottomLeft"/>
      <selection activeCell="N1" sqref="N1:O1048576"/>
      <selection pane="bottomLeft" activeCell="J438" sqref="J438"/>
    </sheetView>
  </sheetViews>
  <sheetFormatPr defaultRowHeight="12.75" x14ac:dyDescent="0.2"/>
  <cols>
    <col min="1" max="1" width="5.5703125" style="1" customWidth="1"/>
    <col min="2" max="2" width="8.28515625" style="85" customWidth="1"/>
    <col min="3" max="3" width="8.28515625" style="5" customWidth="1"/>
    <col min="4" max="4" width="12.7109375" style="86" customWidth="1"/>
    <col min="5" max="5" width="31.5703125" style="86" customWidth="1"/>
    <col min="6" max="6" width="42.5703125" style="86" customWidth="1"/>
    <col min="7" max="7" width="10.85546875" style="114" customWidth="1"/>
    <col min="8" max="8" width="20.42578125" style="86" customWidth="1"/>
    <col min="9" max="9" width="12.85546875" style="96" customWidth="1"/>
    <col min="10" max="10" width="12.85546875" style="42" customWidth="1"/>
    <col min="11" max="11" width="12.85546875" style="96" customWidth="1"/>
    <col min="12" max="12" width="12.85546875" style="42" customWidth="1"/>
    <col min="13" max="13" width="9.85546875" style="5" customWidth="1"/>
    <col min="14" max="16384" width="9.140625" style="6"/>
  </cols>
  <sheetData>
    <row r="1" spans="1:13" ht="13.5" x14ac:dyDescent="0.2">
      <c r="B1" s="2"/>
      <c r="C1" s="3"/>
      <c r="D1" s="3" t="s">
        <v>0</v>
      </c>
      <c r="E1" s="115" t="s">
        <v>1</v>
      </c>
      <c r="F1" s="116"/>
      <c r="G1" s="116"/>
      <c r="H1" s="116"/>
      <c r="I1" s="116"/>
      <c r="J1" s="116"/>
      <c r="K1" s="117"/>
      <c r="L1" s="4"/>
    </row>
    <row r="2" spans="1:13" s="5" customFormat="1" ht="63" customHeight="1" x14ac:dyDescent="0.25">
      <c r="A2" s="7" t="s">
        <v>2</v>
      </c>
      <c r="B2" s="7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8</v>
      </c>
      <c r="H2" s="8" t="s">
        <v>9</v>
      </c>
      <c r="I2" s="8" t="s">
        <v>10</v>
      </c>
      <c r="J2" s="10" t="s">
        <v>11</v>
      </c>
      <c r="K2" s="11" t="s">
        <v>12</v>
      </c>
      <c r="L2" s="10" t="s">
        <v>13</v>
      </c>
      <c r="M2" s="12" t="s">
        <v>14</v>
      </c>
    </row>
    <row r="3" spans="1:13" x14ac:dyDescent="0.2">
      <c r="A3" s="13">
        <v>1</v>
      </c>
      <c r="B3" s="14">
        <v>997226</v>
      </c>
      <c r="C3" s="15" t="s">
        <v>15</v>
      </c>
      <c r="D3" s="16" t="s">
        <v>16</v>
      </c>
      <c r="E3" s="16" t="s">
        <v>17</v>
      </c>
      <c r="F3" s="16" t="s">
        <v>18</v>
      </c>
      <c r="G3" s="17">
        <v>10</v>
      </c>
      <c r="H3" s="16" t="s">
        <v>19</v>
      </c>
      <c r="I3" s="18">
        <v>4.67</v>
      </c>
      <c r="J3" s="19">
        <v>46.7</v>
      </c>
      <c r="K3" s="20">
        <v>4.9035000000000002</v>
      </c>
      <c r="L3" s="21">
        <v>49</v>
      </c>
      <c r="M3" s="22"/>
    </row>
    <row r="4" spans="1:13" x14ac:dyDescent="0.2">
      <c r="A4" s="13">
        <v>2</v>
      </c>
      <c r="B4" s="14">
        <v>997196</v>
      </c>
      <c r="C4" s="15" t="s">
        <v>15</v>
      </c>
      <c r="D4" s="16" t="s">
        <v>20</v>
      </c>
      <c r="E4" s="16" t="s">
        <v>21</v>
      </c>
      <c r="F4" s="16" t="s">
        <v>22</v>
      </c>
      <c r="G4" s="17">
        <v>20</v>
      </c>
      <c r="H4" s="16" t="s">
        <v>19</v>
      </c>
      <c r="I4" s="20">
        <v>2.95</v>
      </c>
      <c r="J4" s="19">
        <v>59</v>
      </c>
      <c r="K4" s="20">
        <v>3.0975000000000001</v>
      </c>
      <c r="L4" s="21">
        <v>62</v>
      </c>
      <c r="M4" s="22"/>
    </row>
    <row r="5" spans="1:13" x14ac:dyDescent="0.2">
      <c r="A5" s="13">
        <v>3</v>
      </c>
      <c r="B5" s="14">
        <v>83496</v>
      </c>
      <c r="C5" s="15" t="s">
        <v>23</v>
      </c>
      <c r="D5" s="16" t="s">
        <v>24</v>
      </c>
      <c r="E5" s="16" t="s">
        <v>25</v>
      </c>
      <c r="F5" s="16" t="s">
        <v>26</v>
      </c>
      <c r="G5" s="17">
        <v>14</v>
      </c>
      <c r="H5" s="16" t="s">
        <v>19</v>
      </c>
      <c r="I5" s="20">
        <v>3.2856999999999998</v>
      </c>
      <c r="J5" s="19">
        <v>46</v>
      </c>
      <c r="K5" s="20">
        <v>3.45</v>
      </c>
      <c r="L5" s="21">
        <v>48</v>
      </c>
      <c r="M5" s="22"/>
    </row>
    <row r="6" spans="1:13" x14ac:dyDescent="0.2">
      <c r="A6" s="13">
        <v>4</v>
      </c>
      <c r="B6" s="14">
        <v>106607</v>
      </c>
      <c r="C6" s="15" t="s">
        <v>23</v>
      </c>
      <c r="D6" s="16" t="s">
        <v>24</v>
      </c>
      <c r="E6" s="16" t="s">
        <v>25</v>
      </c>
      <c r="F6" s="16" t="s">
        <v>27</v>
      </c>
      <c r="G6" s="17">
        <v>14</v>
      </c>
      <c r="H6" s="16" t="s">
        <v>28</v>
      </c>
      <c r="I6" s="20">
        <v>3.2856999999999998</v>
      </c>
      <c r="J6" s="19">
        <v>46</v>
      </c>
      <c r="K6" s="20">
        <v>3.45</v>
      </c>
      <c r="L6" s="21">
        <v>48</v>
      </c>
      <c r="M6" s="22"/>
    </row>
    <row r="7" spans="1:13" x14ac:dyDescent="0.2">
      <c r="A7" s="13">
        <v>5</v>
      </c>
      <c r="B7" s="14">
        <v>993662</v>
      </c>
      <c r="C7" s="15" t="s">
        <v>23</v>
      </c>
      <c r="D7" s="16" t="s">
        <v>24</v>
      </c>
      <c r="E7" s="16" t="s">
        <v>25</v>
      </c>
      <c r="F7" s="16" t="s">
        <v>29</v>
      </c>
      <c r="G7" s="17">
        <v>14</v>
      </c>
      <c r="H7" s="16" t="s">
        <v>30</v>
      </c>
      <c r="I7" s="20">
        <v>3.2856999999999998</v>
      </c>
      <c r="J7" s="19">
        <v>46</v>
      </c>
      <c r="K7" s="20">
        <v>3.45</v>
      </c>
      <c r="L7" s="21">
        <v>48</v>
      </c>
      <c r="M7" s="22"/>
    </row>
    <row r="8" spans="1:13" x14ac:dyDescent="0.2">
      <c r="A8" s="13">
        <v>6</v>
      </c>
      <c r="B8" s="14">
        <v>104647</v>
      </c>
      <c r="C8" s="15" t="s">
        <v>23</v>
      </c>
      <c r="D8" s="16" t="s">
        <v>24</v>
      </c>
      <c r="E8" s="23" t="s">
        <v>25</v>
      </c>
      <c r="F8" s="23" t="s">
        <v>31</v>
      </c>
      <c r="G8" s="24">
        <v>15</v>
      </c>
      <c r="H8" s="23" t="s">
        <v>32</v>
      </c>
      <c r="I8" s="20">
        <v>3.2856999999999998</v>
      </c>
      <c r="J8" s="19">
        <v>49.286000000000001</v>
      </c>
      <c r="K8" s="20">
        <v>3.45</v>
      </c>
      <c r="L8" s="21">
        <v>52</v>
      </c>
      <c r="M8" s="22"/>
    </row>
    <row r="9" spans="1:13" ht="25.5" x14ac:dyDescent="0.2">
      <c r="A9" s="13">
        <v>7</v>
      </c>
      <c r="B9" s="14">
        <v>102423</v>
      </c>
      <c r="C9" s="15" t="s">
        <v>33</v>
      </c>
      <c r="D9" s="25" t="s">
        <v>34</v>
      </c>
      <c r="E9" s="16" t="s">
        <v>35</v>
      </c>
      <c r="F9" s="25" t="s">
        <v>36</v>
      </c>
      <c r="G9" s="17">
        <v>7</v>
      </c>
      <c r="H9" s="25" t="s">
        <v>37</v>
      </c>
      <c r="I9" s="20">
        <v>1.6429</v>
      </c>
      <c r="J9" s="19">
        <v>11.5</v>
      </c>
      <c r="K9" s="20">
        <v>1.7250450000000002</v>
      </c>
      <c r="L9" s="21">
        <v>12</v>
      </c>
      <c r="M9" s="22"/>
    </row>
    <row r="10" spans="1:13" x14ac:dyDescent="0.2">
      <c r="A10" s="13">
        <v>8</v>
      </c>
      <c r="B10" s="14">
        <v>997242</v>
      </c>
      <c r="C10" s="15" t="s">
        <v>33</v>
      </c>
      <c r="D10" s="16" t="s">
        <v>34</v>
      </c>
      <c r="E10" s="16" t="s">
        <v>35</v>
      </c>
      <c r="F10" s="16" t="s">
        <v>38</v>
      </c>
      <c r="G10" s="17">
        <v>14</v>
      </c>
      <c r="H10" s="16" t="s">
        <v>37</v>
      </c>
      <c r="I10" s="20">
        <v>1.6429</v>
      </c>
      <c r="J10" s="19">
        <v>23.001000000000001</v>
      </c>
      <c r="K10" s="20">
        <v>1.7250450000000002</v>
      </c>
      <c r="L10" s="21">
        <v>24</v>
      </c>
      <c r="M10" s="22"/>
    </row>
    <row r="11" spans="1:13" ht="25.5" x14ac:dyDescent="0.2">
      <c r="A11" s="13">
        <v>9</v>
      </c>
      <c r="B11" s="14">
        <v>102415</v>
      </c>
      <c r="C11" s="15" t="s">
        <v>33</v>
      </c>
      <c r="D11" s="25" t="s">
        <v>34</v>
      </c>
      <c r="E11" s="16" t="s">
        <v>35</v>
      </c>
      <c r="F11" s="25" t="s">
        <v>39</v>
      </c>
      <c r="G11" s="17">
        <v>14</v>
      </c>
      <c r="H11" s="25" t="s">
        <v>40</v>
      </c>
      <c r="I11" s="20">
        <v>1.6429</v>
      </c>
      <c r="J11" s="19">
        <v>23.001000000000001</v>
      </c>
      <c r="K11" s="20">
        <v>1.7250450000000002</v>
      </c>
      <c r="L11" s="21">
        <v>24</v>
      </c>
      <c r="M11" s="22"/>
    </row>
    <row r="12" spans="1:13" x14ac:dyDescent="0.2">
      <c r="A12" s="13">
        <v>10</v>
      </c>
      <c r="B12" s="26">
        <v>103896</v>
      </c>
      <c r="C12" s="15" t="s">
        <v>33</v>
      </c>
      <c r="D12" s="25" t="s">
        <v>34</v>
      </c>
      <c r="E12" s="16" t="s">
        <v>35</v>
      </c>
      <c r="F12" s="25" t="s">
        <v>41</v>
      </c>
      <c r="G12" s="17">
        <v>28</v>
      </c>
      <c r="H12" s="23" t="s">
        <v>28</v>
      </c>
      <c r="I12" s="27">
        <v>1.6429</v>
      </c>
      <c r="J12" s="28">
        <v>46.000999999999998</v>
      </c>
      <c r="K12" s="20">
        <v>1.7250450000000002</v>
      </c>
      <c r="L12" s="21">
        <v>48</v>
      </c>
      <c r="M12" s="22"/>
    </row>
    <row r="13" spans="1:13" x14ac:dyDescent="0.2">
      <c r="A13" s="13">
        <v>11</v>
      </c>
      <c r="B13" s="14">
        <v>997269</v>
      </c>
      <c r="C13" s="15" t="s">
        <v>33</v>
      </c>
      <c r="D13" s="16" t="s">
        <v>34</v>
      </c>
      <c r="E13" s="16" t="s">
        <v>35</v>
      </c>
      <c r="F13" s="16" t="s">
        <v>42</v>
      </c>
      <c r="G13" s="17">
        <v>28</v>
      </c>
      <c r="H13" s="16" t="s">
        <v>37</v>
      </c>
      <c r="I13" s="20">
        <v>1.6429</v>
      </c>
      <c r="J13" s="19">
        <v>46.000999999999998</v>
      </c>
      <c r="K13" s="20">
        <v>1.7250450000000002</v>
      </c>
      <c r="L13" s="21">
        <v>48</v>
      </c>
      <c r="M13" s="22"/>
    </row>
    <row r="14" spans="1:13" x14ac:dyDescent="0.2">
      <c r="A14" s="13">
        <v>12</v>
      </c>
      <c r="B14" s="14">
        <v>997277</v>
      </c>
      <c r="C14" s="15" t="s">
        <v>33</v>
      </c>
      <c r="D14" s="16" t="s">
        <v>34</v>
      </c>
      <c r="E14" s="16" t="s">
        <v>35</v>
      </c>
      <c r="F14" s="16" t="s">
        <v>43</v>
      </c>
      <c r="G14" s="17">
        <v>28</v>
      </c>
      <c r="H14" s="16" t="s">
        <v>44</v>
      </c>
      <c r="I14" s="20">
        <v>1.6429</v>
      </c>
      <c r="J14" s="19">
        <v>46.000999999999998</v>
      </c>
      <c r="K14" s="20">
        <v>1.7250450000000002</v>
      </c>
      <c r="L14" s="21">
        <v>48</v>
      </c>
      <c r="M14" s="22"/>
    </row>
    <row r="15" spans="1:13" ht="25.5" x14ac:dyDescent="0.2">
      <c r="A15" s="13">
        <v>13</v>
      </c>
      <c r="B15" s="14">
        <v>997307</v>
      </c>
      <c r="C15" s="15" t="s">
        <v>33</v>
      </c>
      <c r="D15" s="16" t="s">
        <v>34</v>
      </c>
      <c r="E15" s="16" t="s">
        <v>35</v>
      </c>
      <c r="F15" s="16" t="s">
        <v>45</v>
      </c>
      <c r="G15" s="17">
        <v>28</v>
      </c>
      <c r="H15" s="16" t="s">
        <v>46</v>
      </c>
      <c r="I15" s="20">
        <v>1.6429</v>
      </c>
      <c r="J15" s="19">
        <v>46.000999999999998</v>
      </c>
      <c r="K15" s="20">
        <v>1.7250450000000002</v>
      </c>
      <c r="L15" s="21">
        <v>48</v>
      </c>
      <c r="M15" s="22"/>
    </row>
    <row r="16" spans="1:13" x14ac:dyDescent="0.2">
      <c r="A16" s="13">
        <v>14</v>
      </c>
      <c r="B16" s="14">
        <v>108006</v>
      </c>
      <c r="C16" s="15" t="s">
        <v>33</v>
      </c>
      <c r="D16" s="16" t="s">
        <v>47</v>
      </c>
      <c r="E16" s="16" t="s">
        <v>48</v>
      </c>
      <c r="F16" s="16" t="s">
        <v>49</v>
      </c>
      <c r="G16" s="17">
        <v>14</v>
      </c>
      <c r="H16" s="16" t="s">
        <v>50</v>
      </c>
      <c r="I16" s="20">
        <v>3.2858000000000001</v>
      </c>
      <c r="J16" s="19">
        <v>46.000999999999998</v>
      </c>
      <c r="K16" s="20">
        <v>3.4500900000000003</v>
      </c>
      <c r="L16" s="21">
        <v>48</v>
      </c>
      <c r="M16" s="22"/>
    </row>
    <row r="17" spans="1:13" x14ac:dyDescent="0.2">
      <c r="A17" s="13">
        <v>15</v>
      </c>
      <c r="B17" s="26">
        <v>103918</v>
      </c>
      <c r="C17" s="15" t="s">
        <v>33</v>
      </c>
      <c r="D17" s="25" t="s">
        <v>47</v>
      </c>
      <c r="E17" s="16" t="s">
        <v>48</v>
      </c>
      <c r="F17" s="25" t="s">
        <v>51</v>
      </c>
      <c r="G17" s="17">
        <v>14</v>
      </c>
      <c r="H17" s="23" t="s">
        <v>28</v>
      </c>
      <c r="I17" s="27">
        <v>3.2858000000000001</v>
      </c>
      <c r="J17" s="28">
        <v>46.000999999999998</v>
      </c>
      <c r="K17" s="20">
        <v>3.4500900000000003</v>
      </c>
      <c r="L17" s="21">
        <v>48</v>
      </c>
      <c r="M17" s="22"/>
    </row>
    <row r="18" spans="1:13" x14ac:dyDescent="0.2">
      <c r="A18" s="13">
        <v>16</v>
      </c>
      <c r="B18" s="14">
        <v>997323</v>
      </c>
      <c r="C18" s="15" t="s">
        <v>33</v>
      </c>
      <c r="D18" s="16" t="s">
        <v>47</v>
      </c>
      <c r="E18" s="16" t="s">
        <v>48</v>
      </c>
      <c r="F18" s="16" t="s">
        <v>52</v>
      </c>
      <c r="G18" s="17">
        <v>14</v>
      </c>
      <c r="H18" s="16" t="s">
        <v>37</v>
      </c>
      <c r="I18" s="20">
        <v>3.2858000000000001</v>
      </c>
      <c r="J18" s="19">
        <v>46.000999999999998</v>
      </c>
      <c r="K18" s="20">
        <v>3.4500900000000003</v>
      </c>
      <c r="L18" s="21">
        <v>48</v>
      </c>
      <c r="M18" s="22"/>
    </row>
    <row r="19" spans="1:13" x14ac:dyDescent="0.2">
      <c r="A19" s="13">
        <v>17</v>
      </c>
      <c r="B19" s="14">
        <v>997331</v>
      </c>
      <c r="C19" s="15" t="s">
        <v>33</v>
      </c>
      <c r="D19" s="16" t="s">
        <v>47</v>
      </c>
      <c r="E19" s="16" t="s">
        <v>48</v>
      </c>
      <c r="F19" s="16" t="s">
        <v>53</v>
      </c>
      <c r="G19" s="17">
        <v>28</v>
      </c>
      <c r="H19" s="16" t="s">
        <v>37</v>
      </c>
      <c r="I19" s="20">
        <v>3.2858000000000001</v>
      </c>
      <c r="J19" s="19">
        <v>92.001999999999995</v>
      </c>
      <c r="K19" s="20">
        <v>3.4500900000000003</v>
      </c>
      <c r="L19" s="21">
        <v>97</v>
      </c>
      <c r="M19" s="22"/>
    </row>
    <row r="20" spans="1:13" x14ac:dyDescent="0.2">
      <c r="A20" s="13">
        <v>18</v>
      </c>
      <c r="B20" s="14">
        <v>997358</v>
      </c>
      <c r="C20" s="15" t="s">
        <v>33</v>
      </c>
      <c r="D20" s="16" t="s">
        <v>47</v>
      </c>
      <c r="E20" s="16" t="s">
        <v>48</v>
      </c>
      <c r="F20" s="16" t="s">
        <v>54</v>
      </c>
      <c r="G20" s="17">
        <v>28</v>
      </c>
      <c r="H20" s="16" t="s">
        <v>44</v>
      </c>
      <c r="I20" s="20">
        <v>3.2858000000000001</v>
      </c>
      <c r="J20" s="19">
        <v>92.001999999999995</v>
      </c>
      <c r="K20" s="20">
        <v>3.4500900000000003</v>
      </c>
      <c r="L20" s="21">
        <v>97</v>
      </c>
      <c r="M20" s="22"/>
    </row>
    <row r="21" spans="1:13" ht="25.5" x14ac:dyDescent="0.2">
      <c r="A21" s="13">
        <v>19</v>
      </c>
      <c r="B21" s="26">
        <v>105309</v>
      </c>
      <c r="C21" s="15" t="s">
        <v>33</v>
      </c>
      <c r="D21" s="25" t="s">
        <v>47</v>
      </c>
      <c r="E21" s="16" t="s">
        <v>48</v>
      </c>
      <c r="F21" s="16" t="s">
        <v>55</v>
      </c>
      <c r="G21" s="17">
        <v>28</v>
      </c>
      <c r="H21" s="16" t="s">
        <v>46</v>
      </c>
      <c r="I21" s="20">
        <v>3.2858000000000001</v>
      </c>
      <c r="J21" s="19">
        <v>92.001999999999995</v>
      </c>
      <c r="K21" s="20">
        <v>3.4500900000000003</v>
      </c>
      <c r="L21" s="21">
        <v>97</v>
      </c>
      <c r="M21" s="22"/>
    </row>
    <row r="22" spans="1:13" x14ac:dyDescent="0.2">
      <c r="A22" s="13">
        <v>20</v>
      </c>
      <c r="B22" s="14">
        <v>989851</v>
      </c>
      <c r="C22" s="15" t="s">
        <v>33</v>
      </c>
      <c r="D22" s="16" t="s">
        <v>56</v>
      </c>
      <c r="E22" s="16" t="s">
        <v>57</v>
      </c>
      <c r="F22" s="16" t="s">
        <v>58</v>
      </c>
      <c r="G22" s="17">
        <v>1</v>
      </c>
      <c r="H22" s="16" t="s">
        <v>37</v>
      </c>
      <c r="I22" s="20">
        <v>147.619</v>
      </c>
      <c r="J22" s="19">
        <v>147.619</v>
      </c>
      <c r="K22" s="20">
        <v>154.99995000000001</v>
      </c>
      <c r="L22" s="21">
        <v>155</v>
      </c>
      <c r="M22" s="22"/>
    </row>
    <row r="23" spans="1:13" x14ac:dyDescent="0.2">
      <c r="A23" s="13">
        <v>21</v>
      </c>
      <c r="B23" s="14">
        <v>108014</v>
      </c>
      <c r="C23" s="15" t="s">
        <v>33</v>
      </c>
      <c r="D23" s="16" t="s">
        <v>56</v>
      </c>
      <c r="E23" s="16" t="s">
        <v>57</v>
      </c>
      <c r="F23" s="16" t="s">
        <v>59</v>
      </c>
      <c r="G23" s="17">
        <v>1</v>
      </c>
      <c r="H23" s="16" t="s">
        <v>50</v>
      </c>
      <c r="I23" s="20">
        <v>147.619</v>
      </c>
      <c r="J23" s="19">
        <v>147.619</v>
      </c>
      <c r="K23" s="20">
        <v>154.99995000000001</v>
      </c>
      <c r="L23" s="21">
        <v>155</v>
      </c>
      <c r="M23" s="22"/>
    </row>
    <row r="24" spans="1:13" ht="25.5" x14ac:dyDescent="0.2">
      <c r="A24" s="13">
        <v>22</v>
      </c>
      <c r="B24" s="14">
        <v>107069</v>
      </c>
      <c r="C24" s="15" t="s">
        <v>33</v>
      </c>
      <c r="D24" s="16" t="s">
        <v>56</v>
      </c>
      <c r="E24" s="16" t="s">
        <v>57</v>
      </c>
      <c r="F24" s="16" t="s">
        <v>60</v>
      </c>
      <c r="G24" s="17">
        <v>1</v>
      </c>
      <c r="H24" s="16" t="s">
        <v>61</v>
      </c>
      <c r="I24" s="20">
        <v>147.619</v>
      </c>
      <c r="J24" s="19">
        <v>147.619</v>
      </c>
      <c r="K24" s="20">
        <v>154.99995000000001</v>
      </c>
      <c r="L24" s="21">
        <v>155</v>
      </c>
      <c r="M24" s="22"/>
    </row>
    <row r="25" spans="1:13" ht="25.5" x14ac:dyDescent="0.2">
      <c r="A25" s="13">
        <v>23</v>
      </c>
      <c r="B25" s="14">
        <v>107077</v>
      </c>
      <c r="C25" s="15" t="s">
        <v>33</v>
      </c>
      <c r="D25" s="16" t="s">
        <v>56</v>
      </c>
      <c r="E25" s="16" t="s">
        <v>57</v>
      </c>
      <c r="F25" s="16" t="s">
        <v>62</v>
      </c>
      <c r="G25" s="17">
        <v>10</v>
      </c>
      <c r="H25" s="16" t="s">
        <v>61</v>
      </c>
      <c r="I25" s="20">
        <v>147.619</v>
      </c>
      <c r="J25" s="19">
        <v>1476.19</v>
      </c>
      <c r="K25" s="20">
        <v>154.99995000000001</v>
      </c>
      <c r="L25" s="21">
        <v>1550</v>
      </c>
      <c r="M25" s="22"/>
    </row>
    <row r="26" spans="1:13" ht="25.5" x14ac:dyDescent="0.2">
      <c r="A26" s="13">
        <v>24</v>
      </c>
      <c r="B26" s="14">
        <v>108936</v>
      </c>
      <c r="C26" s="15" t="s">
        <v>33</v>
      </c>
      <c r="D26" s="25" t="s">
        <v>56</v>
      </c>
      <c r="E26" s="25" t="s">
        <v>57</v>
      </c>
      <c r="F26" s="25" t="s">
        <v>63</v>
      </c>
      <c r="G26" s="22">
        <v>1</v>
      </c>
      <c r="H26" s="25" t="s">
        <v>64</v>
      </c>
      <c r="I26" s="20">
        <v>147.619</v>
      </c>
      <c r="J26" s="19">
        <v>147.619</v>
      </c>
      <c r="K26" s="20">
        <v>154.99995000000001</v>
      </c>
      <c r="L26" s="21">
        <v>155</v>
      </c>
      <c r="M26" s="22"/>
    </row>
    <row r="27" spans="1:13" x14ac:dyDescent="0.2">
      <c r="A27" s="13">
        <v>25</v>
      </c>
      <c r="B27" s="14">
        <v>110175</v>
      </c>
      <c r="C27" s="15" t="s">
        <v>33</v>
      </c>
      <c r="D27" s="25" t="s">
        <v>56</v>
      </c>
      <c r="E27" s="25" t="s">
        <v>57</v>
      </c>
      <c r="F27" s="25" t="s">
        <v>65</v>
      </c>
      <c r="G27" s="22">
        <v>1</v>
      </c>
      <c r="H27" s="22" t="s">
        <v>66</v>
      </c>
      <c r="I27" s="20">
        <v>147.619</v>
      </c>
      <c r="J27" s="19">
        <v>147.619</v>
      </c>
      <c r="K27" s="20">
        <v>154.99995000000001</v>
      </c>
      <c r="L27" s="21">
        <v>155</v>
      </c>
      <c r="M27" s="22"/>
    </row>
    <row r="28" spans="1:13" x14ac:dyDescent="0.2">
      <c r="A28" s="13">
        <v>26</v>
      </c>
      <c r="B28" s="14">
        <v>994057</v>
      </c>
      <c r="C28" s="15" t="s">
        <v>67</v>
      </c>
      <c r="D28" s="16" t="s">
        <v>68</v>
      </c>
      <c r="E28" s="16" t="s">
        <v>69</v>
      </c>
      <c r="F28" s="16" t="s">
        <v>70</v>
      </c>
      <c r="G28" s="17">
        <v>28</v>
      </c>
      <c r="H28" s="16" t="s">
        <v>37</v>
      </c>
      <c r="I28" s="20">
        <v>1.6429</v>
      </c>
      <c r="J28" s="19">
        <v>46.000999999999998</v>
      </c>
      <c r="K28" s="20">
        <v>1.7250450000000002</v>
      </c>
      <c r="L28" s="21">
        <v>48</v>
      </c>
      <c r="M28" s="22"/>
    </row>
    <row r="29" spans="1:13" x14ac:dyDescent="0.2">
      <c r="A29" s="13">
        <v>27</v>
      </c>
      <c r="B29" s="14">
        <v>101842</v>
      </c>
      <c r="C29" s="15" t="s">
        <v>67</v>
      </c>
      <c r="D29" s="25" t="s">
        <v>71</v>
      </c>
      <c r="E29" s="16" t="s">
        <v>72</v>
      </c>
      <c r="F29" s="25" t="s">
        <v>73</v>
      </c>
      <c r="G29" s="17">
        <v>14</v>
      </c>
      <c r="H29" s="25" t="s">
        <v>28</v>
      </c>
      <c r="I29" s="20">
        <v>3.2856999999999998</v>
      </c>
      <c r="J29" s="19">
        <v>46</v>
      </c>
      <c r="K29" s="20">
        <v>3.4499849999999999</v>
      </c>
      <c r="L29" s="21">
        <v>48</v>
      </c>
      <c r="M29" s="22"/>
    </row>
    <row r="30" spans="1:13" x14ac:dyDescent="0.2">
      <c r="A30" s="13">
        <v>28</v>
      </c>
      <c r="B30" s="14">
        <v>968447</v>
      </c>
      <c r="C30" s="15" t="s">
        <v>67</v>
      </c>
      <c r="D30" s="16" t="s">
        <v>71</v>
      </c>
      <c r="E30" s="16" t="s">
        <v>72</v>
      </c>
      <c r="F30" s="16" t="s">
        <v>74</v>
      </c>
      <c r="G30" s="17">
        <v>14</v>
      </c>
      <c r="H30" s="16" t="s">
        <v>37</v>
      </c>
      <c r="I30" s="20">
        <v>3.2856999999999998</v>
      </c>
      <c r="J30" s="19">
        <v>46</v>
      </c>
      <c r="K30" s="20">
        <v>3.4499849999999999</v>
      </c>
      <c r="L30" s="21">
        <v>48</v>
      </c>
      <c r="M30" s="22"/>
    </row>
    <row r="31" spans="1:13" ht="25.5" x14ac:dyDescent="0.2">
      <c r="A31" s="13">
        <v>29</v>
      </c>
      <c r="B31" s="14">
        <v>994529</v>
      </c>
      <c r="C31" s="15" t="s">
        <v>67</v>
      </c>
      <c r="D31" s="16" t="s">
        <v>71</v>
      </c>
      <c r="E31" s="16" t="s">
        <v>72</v>
      </c>
      <c r="F31" s="16" t="s">
        <v>75</v>
      </c>
      <c r="G31" s="17">
        <v>14</v>
      </c>
      <c r="H31" s="16" t="s">
        <v>76</v>
      </c>
      <c r="I31" s="20">
        <v>3.2856999999999998</v>
      </c>
      <c r="J31" s="19">
        <v>46</v>
      </c>
      <c r="K31" s="20">
        <v>3.4499849999999999</v>
      </c>
      <c r="L31" s="21">
        <v>48</v>
      </c>
      <c r="M31" s="22"/>
    </row>
    <row r="32" spans="1:13" ht="25.5" x14ac:dyDescent="0.2">
      <c r="A32" s="13">
        <v>30</v>
      </c>
      <c r="B32" s="14">
        <v>106429</v>
      </c>
      <c r="C32" s="15" t="s">
        <v>67</v>
      </c>
      <c r="D32" s="25" t="s">
        <v>71</v>
      </c>
      <c r="E32" s="16" t="s">
        <v>72</v>
      </c>
      <c r="F32" s="23" t="s">
        <v>77</v>
      </c>
      <c r="G32" s="24">
        <v>28</v>
      </c>
      <c r="H32" s="29" t="s">
        <v>19</v>
      </c>
      <c r="I32" s="20">
        <v>3.2856999999999998</v>
      </c>
      <c r="J32" s="19">
        <v>92</v>
      </c>
      <c r="K32" s="20">
        <v>3.4499849999999999</v>
      </c>
      <c r="L32" s="21">
        <v>97</v>
      </c>
      <c r="M32" s="22"/>
    </row>
    <row r="33" spans="1:13" x14ac:dyDescent="0.2">
      <c r="A33" s="13">
        <v>31</v>
      </c>
      <c r="B33" s="14">
        <v>988626</v>
      </c>
      <c r="C33" s="15" t="s">
        <v>67</v>
      </c>
      <c r="D33" s="16" t="s">
        <v>71</v>
      </c>
      <c r="E33" s="16" t="s">
        <v>72</v>
      </c>
      <c r="F33" s="16" t="s">
        <v>78</v>
      </c>
      <c r="G33" s="17">
        <v>28</v>
      </c>
      <c r="H33" s="16" t="s">
        <v>37</v>
      </c>
      <c r="I33" s="20">
        <v>3.2856999999999998</v>
      </c>
      <c r="J33" s="19">
        <v>92</v>
      </c>
      <c r="K33" s="20">
        <v>3.4499849999999999</v>
      </c>
      <c r="L33" s="21">
        <v>97</v>
      </c>
      <c r="M33" s="22"/>
    </row>
    <row r="34" spans="1:13" ht="25.5" x14ac:dyDescent="0.2">
      <c r="A34" s="13">
        <v>32</v>
      </c>
      <c r="B34" s="14">
        <v>994537</v>
      </c>
      <c r="C34" s="15" t="s">
        <v>67</v>
      </c>
      <c r="D34" s="16" t="s">
        <v>71</v>
      </c>
      <c r="E34" s="16" t="s">
        <v>72</v>
      </c>
      <c r="F34" s="16" t="s">
        <v>79</v>
      </c>
      <c r="G34" s="17">
        <v>28</v>
      </c>
      <c r="H34" s="16" t="s">
        <v>76</v>
      </c>
      <c r="I34" s="20">
        <v>3.2856999999999998</v>
      </c>
      <c r="J34" s="19">
        <v>92</v>
      </c>
      <c r="K34" s="20">
        <v>3.4499849999999999</v>
      </c>
      <c r="L34" s="21">
        <v>97</v>
      </c>
      <c r="M34" s="22"/>
    </row>
    <row r="35" spans="1:13" ht="25.5" x14ac:dyDescent="0.2">
      <c r="A35" s="13">
        <v>33</v>
      </c>
      <c r="B35" s="14">
        <v>105317</v>
      </c>
      <c r="C35" s="15" t="s">
        <v>67</v>
      </c>
      <c r="D35" s="16" t="s">
        <v>71</v>
      </c>
      <c r="E35" s="16" t="s">
        <v>72</v>
      </c>
      <c r="F35" s="16" t="s">
        <v>80</v>
      </c>
      <c r="G35" s="17">
        <v>28</v>
      </c>
      <c r="H35" s="16" t="s">
        <v>81</v>
      </c>
      <c r="I35" s="20">
        <v>3.2856999999999998</v>
      </c>
      <c r="J35" s="19">
        <v>92</v>
      </c>
      <c r="K35" s="20">
        <v>3.4499849999999999</v>
      </c>
      <c r="L35" s="21">
        <v>97</v>
      </c>
      <c r="M35" s="22"/>
    </row>
    <row r="36" spans="1:13" ht="25.5" x14ac:dyDescent="0.2">
      <c r="A36" s="13">
        <v>34</v>
      </c>
      <c r="B36" s="14">
        <v>43931</v>
      </c>
      <c r="C36" s="15" t="s">
        <v>82</v>
      </c>
      <c r="D36" s="16" t="s">
        <v>83</v>
      </c>
      <c r="E36" s="16" t="s">
        <v>84</v>
      </c>
      <c r="F36" s="16" t="s">
        <v>85</v>
      </c>
      <c r="G36" s="17">
        <v>120</v>
      </c>
      <c r="H36" s="16" t="s">
        <v>19</v>
      </c>
      <c r="I36" s="20">
        <v>0.34129999999999999</v>
      </c>
      <c r="J36" s="19">
        <v>40.956000000000003</v>
      </c>
      <c r="K36" s="20">
        <v>0.35836499999999999</v>
      </c>
      <c r="L36" s="21">
        <v>43</v>
      </c>
      <c r="M36" s="22"/>
    </row>
    <row r="37" spans="1:13" x14ac:dyDescent="0.2">
      <c r="A37" s="13">
        <v>35</v>
      </c>
      <c r="B37" s="14">
        <v>37427</v>
      </c>
      <c r="C37" s="15" t="s">
        <v>82</v>
      </c>
      <c r="D37" s="16" t="s">
        <v>86</v>
      </c>
      <c r="E37" s="16" t="s">
        <v>87</v>
      </c>
      <c r="F37" s="16" t="s">
        <v>88</v>
      </c>
      <c r="G37" s="17">
        <v>40</v>
      </c>
      <c r="H37" s="16" t="s">
        <v>19</v>
      </c>
      <c r="I37" s="20">
        <v>1.1742999999999999</v>
      </c>
      <c r="J37" s="19">
        <v>46.972000000000001</v>
      </c>
      <c r="K37" s="20">
        <v>1.233015</v>
      </c>
      <c r="L37" s="21">
        <v>49</v>
      </c>
      <c r="M37" s="22"/>
    </row>
    <row r="38" spans="1:13" x14ac:dyDescent="0.2">
      <c r="A38" s="13">
        <v>36</v>
      </c>
      <c r="B38" s="14">
        <v>13188</v>
      </c>
      <c r="C38" s="15" t="s">
        <v>82</v>
      </c>
      <c r="D38" s="16" t="s">
        <v>89</v>
      </c>
      <c r="E38" s="16" t="s">
        <v>90</v>
      </c>
      <c r="F38" s="16" t="s">
        <v>91</v>
      </c>
      <c r="G38" s="17">
        <v>30</v>
      </c>
      <c r="H38" s="16" t="s">
        <v>19</v>
      </c>
      <c r="I38" s="20">
        <v>7.45</v>
      </c>
      <c r="J38" s="19">
        <v>223.5</v>
      </c>
      <c r="K38" s="20">
        <v>7.8225000000000007</v>
      </c>
      <c r="L38" s="21">
        <v>235</v>
      </c>
      <c r="M38" s="22"/>
    </row>
    <row r="39" spans="1:13" x14ac:dyDescent="0.2">
      <c r="A39" s="13">
        <v>37</v>
      </c>
      <c r="B39" s="14">
        <v>103349</v>
      </c>
      <c r="C39" s="15" t="s">
        <v>92</v>
      </c>
      <c r="D39" s="16" t="s">
        <v>93</v>
      </c>
      <c r="E39" s="16" t="s">
        <v>94</v>
      </c>
      <c r="F39" s="16" t="s">
        <v>95</v>
      </c>
      <c r="G39" s="17">
        <v>10</v>
      </c>
      <c r="H39" s="29" t="s">
        <v>19</v>
      </c>
      <c r="I39" s="20">
        <v>40.75</v>
      </c>
      <c r="J39" s="19">
        <v>407.5</v>
      </c>
      <c r="K39" s="20">
        <v>42.787500000000001</v>
      </c>
      <c r="L39" s="21">
        <v>428</v>
      </c>
      <c r="M39" s="22"/>
    </row>
    <row r="40" spans="1:13" x14ac:dyDescent="0.2">
      <c r="A40" s="13">
        <v>38</v>
      </c>
      <c r="B40" s="14">
        <v>989924</v>
      </c>
      <c r="C40" s="15" t="s">
        <v>92</v>
      </c>
      <c r="D40" s="16" t="s">
        <v>96</v>
      </c>
      <c r="E40" s="16" t="s">
        <v>97</v>
      </c>
      <c r="F40" s="16" t="s">
        <v>98</v>
      </c>
      <c r="G40" s="17">
        <v>10</v>
      </c>
      <c r="H40" s="29" t="s">
        <v>19</v>
      </c>
      <c r="I40" s="20">
        <v>44.5</v>
      </c>
      <c r="J40" s="19">
        <v>445</v>
      </c>
      <c r="K40" s="20">
        <v>46.725000000000001</v>
      </c>
      <c r="L40" s="21">
        <v>467</v>
      </c>
      <c r="M40" s="22"/>
    </row>
    <row r="41" spans="1:13" x14ac:dyDescent="0.2">
      <c r="A41" s="13">
        <v>39</v>
      </c>
      <c r="B41" s="14">
        <v>979708</v>
      </c>
      <c r="C41" s="15" t="s">
        <v>92</v>
      </c>
      <c r="D41" s="16" t="s">
        <v>99</v>
      </c>
      <c r="E41" s="16" t="s">
        <v>100</v>
      </c>
      <c r="F41" s="16" t="s">
        <v>101</v>
      </c>
      <c r="G41" s="17">
        <v>5</v>
      </c>
      <c r="H41" s="29" t="s">
        <v>19</v>
      </c>
      <c r="I41" s="20">
        <v>59.66</v>
      </c>
      <c r="J41" s="19">
        <v>298.29999999999995</v>
      </c>
      <c r="K41" s="20">
        <v>62.643000000000001</v>
      </c>
      <c r="L41" s="21">
        <v>313</v>
      </c>
      <c r="M41" s="22"/>
    </row>
    <row r="42" spans="1:13" x14ac:dyDescent="0.2">
      <c r="A42" s="13">
        <v>40</v>
      </c>
      <c r="B42" s="14">
        <v>104574</v>
      </c>
      <c r="C42" s="15" t="s">
        <v>92</v>
      </c>
      <c r="D42" s="16" t="s">
        <v>102</v>
      </c>
      <c r="E42" s="16" t="s">
        <v>103</v>
      </c>
      <c r="F42" s="16" t="s">
        <v>104</v>
      </c>
      <c r="G42" s="17">
        <v>5</v>
      </c>
      <c r="H42" s="16" t="s">
        <v>105</v>
      </c>
      <c r="I42" s="20">
        <v>88.24</v>
      </c>
      <c r="J42" s="19">
        <v>441.2</v>
      </c>
      <c r="K42" s="20">
        <v>92.652000000000001</v>
      </c>
      <c r="L42" s="21">
        <v>463</v>
      </c>
      <c r="M42" s="22"/>
    </row>
    <row r="43" spans="1:13" ht="25.5" x14ac:dyDescent="0.2">
      <c r="A43" s="13">
        <v>41</v>
      </c>
      <c r="B43" s="14">
        <v>988634</v>
      </c>
      <c r="C43" s="15" t="s">
        <v>106</v>
      </c>
      <c r="D43" s="16" t="s">
        <v>107</v>
      </c>
      <c r="E43" s="16" t="s">
        <v>108</v>
      </c>
      <c r="F43" s="16" t="s">
        <v>109</v>
      </c>
      <c r="G43" s="17">
        <v>250</v>
      </c>
      <c r="H43" s="16" t="s">
        <v>110</v>
      </c>
      <c r="I43" s="20">
        <v>5.7523999999999997</v>
      </c>
      <c r="J43" s="19">
        <v>1438.1</v>
      </c>
      <c r="K43" s="20">
        <v>6.0400200000000002</v>
      </c>
      <c r="L43" s="21">
        <v>1510</v>
      </c>
      <c r="M43" s="22"/>
    </row>
    <row r="44" spans="1:13" ht="25.5" x14ac:dyDescent="0.2">
      <c r="A44" s="13">
        <v>42</v>
      </c>
      <c r="B44" s="14">
        <v>105899</v>
      </c>
      <c r="C44" s="15" t="s">
        <v>106</v>
      </c>
      <c r="D44" s="16" t="s">
        <v>111</v>
      </c>
      <c r="E44" s="16" t="s">
        <v>112</v>
      </c>
      <c r="F44" s="16" t="s">
        <v>113</v>
      </c>
      <c r="G44" s="17">
        <v>50</v>
      </c>
      <c r="H44" s="23" t="s">
        <v>114</v>
      </c>
      <c r="I44" s="20">
        <v>12.8726</v>
      </c>
      <c r="J44" s="19">
        <v>643.63</v>
      </c>
      <c r="K44" s="20">
        <v>13.51623</v>
      </c>
      <c r="L44" s="30">
        <v>676</v>
      </c>
      <c r="M44" s="22"/>
    </row>
    <row r="45" spans="1:13" ht="25.5" x14ac:dyDescent="0.2">
      <c r="A45" s="13">
        <v>43</v>
      </c>
      <c r="B45" s="14">
        <v>93009</v>
      </c>
      <c r="C45" s="15" t="s">
        <v>106</v>
      </c>
      <c r="D45" s="16" t="s">
        <v>111</v>
      </c>
      <c r="E45" s="16" t="s">
        <v>112</v>
      </c>
      <c r="F45" s="16" t="s">
        <v>115</v>
      </c>
      <c r="G45" s="17">
        <v>50</v>
      </c>
      <c r="H45" s="16" t="s">
        <v>116</v>
      </c>
      <c r="I45" s="20">
        <v>12.8726</v>
      </c>
      <c r="J45" s="19">
        <v>643.63</v>
      </c>
      <c r="K45" s="20">
        <v>13.51623</v>
      </c>
      <c r="L45" s="30">
        <v>676</v>
      </c>
      <c r="M45" s="22"/>
    </row>
    <row r="46" spans="1:13" ht="42" customHeight="1" x14ac:dyDescent="0.2">
      <c r="A46" s="13">
        <v>44</v>
      </c>
      <c r="B46" s="14">
        <v>38822</v>
      </c>
      <c r="C46" s="15" t="s">
        <v>106</v>
      </c>
      <c r="D46" s="16" t="s">
        <v>111</v>
      </c>
      <c r="E46" s="16" t="s">
        <v>112</v>
      </c>
      <c r="F46" s="23" t="s">
        <v>117</v>
      </c>
      <c r="G46" s="24">
        <v>100</v>
      </c>
      <c r="H46" s="23" t="s">
        <v>118</v>
      </c>
      <c r="I46" s="20">
        <v>12.8726</v>
      </c>
      <c r="J46" s="19">
        <v>1287.26</v>
      </c>
      <c r="K46" s="20">
        <v>13.51623</v>
      </c>
      <c r="L46" s="30">
        <v>1352</v>
      </c>
      <c r="M46" s="22"/>
    </row>
    <row r="47" spans="1:13" x14ac:dyDescent="0.2">
      <c r="A47" s="13">
        <v>45</v>
      </c>
      <c r="B47" s="14">
        <v>977217</v>
      </c>
      <c r="C47" s="15" t="s">
        <v>119</v>
      </c>
      <c r="D47" s="16" t="s">
        <v>120</v>
      </c>
      <c r="E47" s="16" t="s">
        <v>121</v>
      </c>
      <c r="F47" s="16" t="s">
        <v>122</v>
      </c>
      <c r="G47" s="17">
        <v>10</v>
      </c>
      <c r="H47" s="16" t="s">
        <v>123</v>
      </c>
      <c r="I47" s="20">
        <v>336.6</v>
      </c>
      <c r="J47" s="19">
        <v>3366</v>
      </c>
      <c r="K47" s="20">
        <v>353.43000000000006</v>
      </c>
      <c r="L47" s="21">
        <v>3534</v>
      </c>
      <c r="M47" s="22"/>
    </row>
    <row r="48" spans="1:13" x14ac:dyDescent="0.2">
      <c r="A48" s="13">
        <v>46</v>
      </c>
      <c r="B48" s="14">
        <v>43125</v>
      </c>
      <c r="C48" s="15" t="s">
        <v>124</v>
      </c>
      <c r="D48" s="16" t="s">
        <v>125</v>
      </c>
      <c r="E48" s="16" t="s">
        <v>126</v>
      </c>
      <c r="F48" s="16" t="s">
        <v>127</v>
      </c>
      <c r="G48" s="17">
        <v>24</v>
      </c>
      <c r="H48" s="16" t="s">
        <v>128</v>
      </c>
      <c r="I48" s="20">
        <v>2.25</v>
      </c>
      <c r="J48" s="19">
        <v>54</v>
      </c>
      <c r="K48" s="20">
        <v>2.3625000000000003</v>
      </c>
      <c r="L48" s="21">
        <v>57</v>
      </c>
      <c r="M48" s="22"/>
    </row>
    <row r="49" spans="1:13" x14ac:dyDescent="0.2">
      <c r="A49" s="13">
        <v>47</v>
      </c>
      <c r="B49" s="14">
        <v>109444</v>
      </c>
      <c r="C49" s="15" t="s">
        <v>124</v>
      </c>
      <c r="D49" s="16" t="s">
        <v>125</v>
      </c>
      <c r="E49" s="16" t="s">
        <v>126</v>
      </c>
      <c r="F49" s="16" t="s">
        <v>129</v>
      </c>
      <c r="G49" s="17">
        <v>48</v>
      </c>
      <c r="H49" s="16" t="s">
        <v>28</v>
      </c>
      <c r="I49" s="20">
        <v>2.25</v>
      </c>
      <c r="J49" s="19">
        <v>108</v>
      </c>
      <c r="K49" s="20">
        <v>2.3625000000000003</v>
      </c>
      <c r="L49" s="21">
        <v>113</v>
      </c>
      <c r="M49" s="22"/>
    </row>
    <row r="50" spans="1:13" x14ac:dyDescent="0.2">
      <c r="A50" s="13">
        <v>48</v>
      </c>
      <c r="B50" s="14">
        <v>988774</v>
      </c>
      <c r="C50" s="15" t="s">
        <v>130</v>
      </c>
      <c r="D50" s="16" t="s">
        <v>131</v>
      </c>
      <c r="E50" s="16" t="s">
        <v>132</v>
      </c>
      <c r="F50" s="16" t="s">
        <v>133</v>
      </c>
      <c r="G50" s="17">
        <v>90</v>
      </c>
      <c r="H50" s="16" t="s">
        <v>19</v>
      </c>
      <c r="I50" s="20">
        <v>1.4921</v>
      </c>
      <c r="J50" s="19">
        <v>134.29</v>
      </c>
      <c r="K50" s="20">
        <v>1.566705</v>
      </c>
      <c r="L50" s="21">
        <v>141</v>
      </c>
      <c r="M50" s="22"/>
    </row>
    <row r="51" spans="1:13" x14ac:dyDescent="0.2">
      <c r="A51" s="13">
        <v>49</v>
      </c>
      <c r="B51" s="14">
        <v>966134</v>
      </c>
      <c r="C51" s="15" t="s">
        <v>130</v>
      </c>
      <c r="D51" s="16" t="s">
        <v>131</v>
      </c>
      <c r="E51" s="16" t="s">
        <v>132</v>
      </c>
      <c r="F51" s="16" t="s">
        <v>134</v>
      </c>
      <c r="G51" s="17">
        <v>90</v>
      </c>
      <c r="H51" s="16" t="s">
        <v>135</v>
      </c>
      <c r="I51" s="20">
        <v>1.4921</v>
      </c>
      <c r="J51" s="19">
        <v>134.29</v>
      </c>
      <c r="K51" s="20">
        <v>1.566705</v>
      </c>
      <c r="L51" s="21">
        <v>141</v>
      </c>
      <c r="M51" s="22"/>
    </row>
    <row r="52" spans="1:13" x14ac:dyDescent="0.2">
      <c r="A52" s="13">
        <v>50</v>
      </c>
      <c r="B52" s="14">
        <v>988642</v>
      </c>
      <c r="C52" s="15" t="s">
        <v>130</v>
      </c>
      <c r="D52" s="16" t="s">
        <v>136</v>
      </c>
      <c r="E52" s="16" t="s">
        <v>137</v>
      </c>
      <c r="F52" s="16" t="s">
        <v>138</v>
      </c>
      <c r="G52" s="17">
        <v>30</v>
      </c>
      <c r="H52" s="29" t="s">
        <v>19</v>
      </c>
      <c r="I52" s="20">
        <v>4.3497000000000003</v>
      </c>
      <c r="J52" s="19">
        <v>130.49100000000001</v>
      </c>
      <c r="K52" s="20">
        <v>4.5671850000000003</v>
      </c>
      <c r="L52" s="30">
        <v>137</v>
      </c>
      <c r="M52" s="22"/>
    </row>
    <row r="53" spans="1:13" x14ac:dyDescent="0.2">
      <c r="A53" s="13">
        <v>51</v>
      </c>
      <c r="B53" s="14">
        <v>966126</v>
      </c>
      <c r="C53" s="15" t="s">
        <v>130</v>
      </c>
      <c r="D53" s="16" t="s">
        <v>136</v>
      </c>
      <c r="E53" s="16" t="s">
        <v>137</v>
      </c>
      <c r="F53" s="16" t="s">
        <v>139</v>
      </c>
      <c r="G53" s="17">
        <v>30</v>
      </c>
      <c r="H53" s="16" t="s">
        <v>135</v>
      </c>
      <c r="I53" s="20">
        <v>4.3497000000000003</v>
      </c>
      <c r="J53" s="19">
        <v>130.49100000000001</v>
      </c>
      <c r="K53" s="20">
        <v>4.5671850000000003</v>
      </c>
      <c r="L53" s="30">
        <v>137</v>
      </c>
      <c r="M53" s="22"/>
    </row>
    <row r="54" spans="1:13" x14ac:dyDescent="0.2">
      <c r="A54" s="13">
        <v>52</v>
      </c>
      <c r="B54" s="14">
        <v>961825</v>
      </c>
      <c r="C54" s="15" t="s">
        <v>130</v>
      </c>
      <c r="D54" s="16" t="s">
        <v>140</v>
      </c>
      <c r="E54" s="16" t="s">
        <v>141</v>
      </c>
      <c r="F54" s="16" t="s">
        <v>142</v>
      </c>
      <c r="G54" s="17">
        <v>16</v>
      </c>
      <c r="H54" s="16" t="s">
        <v>135</v>
      </c>
      <c r="I54" s="20">
        <v>8.6999999999999993</v>
      </c>
      <c r="J54" s="19">
        <v>139.19999999999999</v>
      </c>
      <c r="K54" s="20">
        <v>9.1349999999999998</v>
      </c>
      <c r="L54" s="21">
        <v>146</v>
      </c>
      <c r="M54" s="22"/>
    </row>
    <row r="55" spans="1:13" x14ac:dyDescent="0.2">
      <c r="A55" s="13">
        <v>53</v>
      </c>
      <c r="B55" s="14">
        <v>988669</v>
      </c>
      <c r="C55" s="15" t="s">
        <v>130</v>
      </c>
      <c r="D55" s="16" t="s">
        <v>140</v>
      </c>
      <c r="E55" s="16" t="s">
        <v>141</v>
      </c>
      <c r="F55" s="16" t="s">
        <v>143</v>
      </c>
      <c r="G55" s="17">
        <v>20</v>
      </c>
      <c r="H55" s="29" t="s">
        <v>19</v>
      </c>
      <c r="I55" s="20">
        <v>8.6999999999999993</v>
      </c>
      <c r="J55" s="19">
        <v>174</v>
      </c>
      <c r="K55" s="20">
        <v>9.1349999999999998</v>
      </c>
      <c r="L55" s="21">
        <v>183</v>
      </c>
      <c r="M55" s="22"/>
    </row>
    <row r="56" spans="1:13" x14ac:dyDescent="0.2">
      <c r="A56" s="13">
        <v>54</v>
      </c>
      <c r="B56" s="14">
        <v>964069</v>
      </c>
      <c r="C56" s="15" t="s">
        <v>144</v>
      </c>
      <c r="D56" s="16" t="s">
        <v>145</v>
      </c>
      <c r="E56" s="16" t="s">
        <v>146</v>
      </c>
      <c r="F56" s="16" t="s">
        <v>147</v>
      </c>
      <c r="G56" s="17">
        <v>30</v>
      </c>
      <c r="H56" s="16" t="s">
        <v>148</v>
      </c>
      <c r="I56" s="20">
        <v>3.85</v>
      </c>
      <c r="J56" s="19">
        <v>115.5</v>
      </c>
      <c r="K56" s="20">
        <v>4.0425000000000004</v>
      </c>
      <c r="L56" s="21">
        <v>121</v>
      </c>
      <c r="M56" s="22"/>
    </row>
    <row r="57" spans="1:13" x14ac:dyDescent="0.2">
      <c r="A57" s="13">
        <v>55</v>
      </c>
      <c r="B57" s="14">
        <v>98655</v>
      </c>
      <c r="C57" s="15" t="s">
        <v>149</v>
      </c>
      <c r="D57" s="16" t="s">
        <v>150</v>
      </c>
      <c r="E57" s="16" t="s">
        <v>151</v>
      </c>
      <c r="F57" s="16" t="s">
        <v>152</v>
      </c>
      <c r="G57" s="17">
        <v>50</v>
      </c>
      <c r="H57" s="16" t="s">
        <v>37</v>
      </c>
      <c r="I57" s="20">
        <v>5.3657000000000004</v>
      </c>
      <c r="J57" s="19">
        <v>268.28500000000003</v>
      </c>
      <c r="K57" s="20">
        <v>5.6339850000000009</v>
      </c>
      <c r="L57" s="21">
        <v>282</v>
      </c>
      <c r="M57" s="22"/>
    </row>
    <row r="58" spans="1:13" x14ac:dyDescent="0.2">
      <c r="A58" s="13">
        <v>56</v>
      </c>
      <c r="B58" s="14">
        <v>977438</v>
      </c>
      <c r="C58" s="15" t="s">
        <v>153</v>
      </c>
      <c r="D58" s="16" t="s">
        <v>154</v>
      </c>
      <c r="E58" s="16" t="s">
        <v>155</v>
      </c>
      <c r="F58" s="16" t="s">
        <v>156</v>
      </c>
      <c r="G58" s="17">
        <v>50</v>
      </c>
      <c r="H58" s="16" t="s">
        <v>157</v>
      </c>
      <c r="I58" s="20">
        <v>4.9000000000000004</v>
      </c>
      <c r="J58" s="19">
        <v>245.00000000000003</v>
      </c>
      <c r="K58" s="20">
        <v>5.1450000000000005</v>
      </c>
      <c r="L58" s="21">
        <v>257</v>
      </c>
      <c r="M58" s="22"/>
    </row>
    <row r="59" spans="1:13" x14ac:dyDescent="0.2">
      <c r="A59" s="13">
        <v>57</v>
      </c>
      <c r="B59" s="14">
        <v>977446</v>
      </c>
      <c r="C59" s="15" t="s">
        <v>153</v>
      </c>
      <c r="D59" s="16" t="s">
        <v>158</v>
      </c>
      <c r="E59" s="16" t="s">
        <v>159</v>
      </c>
      <c r="F59" s="16" t="s">
        <v>160</v>
      </c>
      <c r="G59" s="17">
        <v>50</v>
      </c>
      <c r="H59" s="16" t="s">
        <v>157</v>
      </c>
      <c r="I59" s="20">
        <v>10</v>
      </c>
      <c r="J59" s="19">
        <v>500</v>
      </c>
      <c r="K59" s="20">
        <v>10.5</v>
      </c>
      <c r="L59" s="21">
        <v>525</v>
      </c>
      <c r="M59" s="22"/>
    </row>
    <row r="60" spans="1:13" ht="25.5" x14ac:dyDescent="0.2">
      <c r="A60" s="13">
        <v>58</v>
      </c>
      <c r="B60" s="14">
        <v>109533</v>
      </c>
      <c r="C60" s="15" t="s">
        <v>153</v>
      </c>
      <c r="D60" s="16" t="s">
        <v>158</v>
      </c>
      <c r="E60" s="16" t="s">
        <v>159</v>
      </c>
      <c r="F60" s="16" t="s">
        <v>161</v>
      </c>
      <c r="G60" s="17">
        <v>100</v>
      </c>
      <c r="H60" s="31" t="s">
        <v>114</v>
      </c>
      <c r="I60" s="20">
        <v>10</v>
      </c>
      <c r="J60" s="19">
        <v>1000</v>
      </c>
      <c r="K60" s="20">
        <v>10.5</v>
      </c>
      <c r="L60" s="21">
        <v>1050</v>
      </c>
      <c r="M60" s="22"/>
    </row>
    <row r="61" spans="1:13" x14ac:dyDescent="0.2">
      <c r="A61" s="13">
        <v>59</v>
      </c>
      <c r="B61" s="14">
        <v>98426</v>
      </c>
      <c r="C61" s="15" t="s">
        <v>153</v>
      </c>
      <c r="D61" s="16" t="s">
        <v>158</v>
      </c>
      <c r="E61" s="16" t="s">
        <v>159</v>
      </c>
      <c r="F61" s="16" t="s">
        <v>162</v>
      </c>
      <c r="G61" s="17">
        <v>100</v>
      </c>
      <c r="H61" s="16" t="s">
        <v>110</v>
      </c>
      <c r="I61" s="20">
        <v>10</v>
      </c>
      <c r="J61" s="19">
        <v>1000</v>
      </c>
      <c r="K61" s="20">
        <v>10.5</v>
      </c>
      <c r="L61" s="21">
        <v>1050</v>
      </c>
      <c r="M61" s="22"/>
    </row>
    <row r="62" spans="1:13" x14ac:dyDescent="0.2">
      <c r="A62" s="13">
        <v>60</v>
      </c>
      <c r="B62" s="14">
        <v>96911</v>
      </c>
      <c r="C62" s="15" t="s">
        <v>153</v>
      </c>
      <c r="D62" s="16" t="s">
        <v>163</v>
      </c>
      <c r="E62" s="16" t="s">
        <v>164</v>
      </c>
      <c r="F62" s="16" t="s">
        <v>165</v>
      </c>
      <c r="G62" s="17">
        <v>7</v>
      </c>
      <c r="H62" s="16" t="s">
        <v>110</v>
      </c>
      <c r="I62" s="20">
        <v>206.66669999999999</v>
      </c>
      <c r="J62" s="19">
        <v>1446.6669999999999</v>
      </c>
      <c r="K62" s="20">
        <v>217.000035</v>
      </c>
      <c r="L62" s="21">
        <v>1519</v>
      </c>
      <c r="M62" s="22"/>
    </row>
    <row r="63" spans="1:13" x14ac:dyDescent="0.2">
      <c r="A63" s="13">
        <v>61</v>
      </c>
      <c r="B63" s="14">
        <v>96938</v>
      </c>
      <c r="C63" s="15" t="s">
        <v>153</v>
      </c>
      <c r="D63" s="16" t="s">
        <v>166</v>
      </c>
      <c r="E63" s="16" t="s">
        <v>167</v>
      </c>
      <c r="F63" s="16" t="s">
        <v>168</v>
      </c>
      <c r="G63" s="17">
        <v>10</v>
      </c>
      <c r="H63" s="16" t="s">
        <v>110</v>
      </c>
      <c r="I63" s="20">
        <v>30.476199999999999</v>
      </c>
      <c r="J63" s="19">
        <v>304.762</v>
      </c>
      <c r="K63" s="20">
        <v>32.000010000000003</v>
      </c>
      <c r="L63" s="21">
        <v>320</v>
      </c>
      <c r="M63" s="22"/>
    </row>
    <row r="64" spans="1:13" ht="25.5" x14ac:dyDescent="0.2">
      <c r="A64" s="13">
        <v>62</v>
      </c>
      <c r="B64" s="14">
        <v>109762</v>
      </c>
      <c r="C64" s="15" t="s">
        <v>153</v>
      </c>
      <c r="D64" s="16" t="s">
        <v>166</v>
      </c>
      <c r="E64" s="16" t="s">
        <v>167</v>
      </c>
      <c r="F64" s="16" t="s">
        <v>169</v>
      </c>
      <c r="G64" s="17">
        <v>12</v>
      </c>
      <c r="H64" s="31" t="s">
        <v>114</v>
      </c>
      <c r="I64" s="20">
        <v>30.476199999999999</v>
      </c>
      <c r="J64" s="19">
        <v>365.71439999999996</v>
      </c>
      <c r="K64" s="20">
        <v>32.000010000000003</v>
      </c>
      <c r="L64" s="21">
        <v>384</v>
      </c>
      <c r="M64" s="22"/>
    </row>
    <row r="65" spans="1:13" ht="51" x14ac:dyDescent="0.2">
      <c r="A65" s="13">
        <v>63</v>
      </c>
      <c r="B65" s="14">
        <v>993433</v>
      </c>
      <c r="C65" s="15" t="s">
        <v>170</v>
      </c>
      <c r="D65" s="16" t="s">
        <v>171</v>
      </c>
      <c r="E65" s="16" t="s">
        <v>172</v>
      </c>
      <c r="F65" s="16" t="s">
        <v>173</v>
      </c>
      <c r="G65" s="17">
        <v>20</v>
      </c>
      <c r="H65" s="16" t="s">
        <v>174</v>
      </c>
      <c r="I65" s="20">
        <v>7.4286000000000003</v>
      </c>
      <c r="J65" s="19">
        <v>148.572</v>
      </c>
      <c r="K65" s="20">
        <v>7.8000300000000005</v>
      </c>
      <c r="L65" s="21">
        <v>156</v>
      </c>
      <c r="M65" s="22"/>
    </row>
    <row r="66" spans="1:13" ht="38.25" x14ac:dyDescent="0.2">
      <c r="A66" s="13">
        <v>64</v>
      </c>
      <c r="B66" s="14">
        <v>993441</v>
      </c>
      <c r="C66" s="15" t="s">
        <v>170</v>
      </c>
      <c r="D66" s="16" t="s">
        <v>171</v>
      </c>
      <c r="E66" s="16" t="s">
        <v>175</v>
      </c>
      <c r="F66" s="16" t="s">
        <v>176</v>
      </c>
      <c r="G66" s="17">
        <v>50</v>
      </c>
      <c r="H66" s="16" t="s">
        <v>174</v>
      </c>
      <c r="I66" s="20">
        <v>7.4286000000000003</v>
      </c>
      <c r="J66" s="19">
        <v>371.43</v>
      </c>
      <c r="K66" s="20">
        <v>7.8000300000000005</v>
      </c>
      <c r="L66" s="21">
        <v>390</v>
      </c>
      <c r="M66" s="22"/>
    </row>
    <row r="67" spans="1:13" ht="38.25" x14ac:dyDescent="0.2">
      <c r="A67" s="32">
        <v>65</v>
      </c>
      <c r="B67" s="33">
        <v>111856</v>
      </c>
      <c r="C67" s="34" t="s">
        <v>170</v>
      </c>
      <c r="D67" s="34" t="s">
        <v>177</v>
      </c>
      <c r="E67" s="35" t="s">
        <v>178</v>
      </c>
      <c r="F67" s="36" t="s">
        <v>179</v>
      </c>
      <c r="G67" s="37">
        <v>100</v>
      </c>
      <c r="H67" s="35" t="s">
        <v>180</v>
      </c>
      <c r="I67" s="38">
        <v>5.68</v>
      </c>
      <c r="J67" s="39">
        <f>I67*100</f>
        <v>568</v>
      </c>
      <c r="K67" s="38">
        <f>I67*1.05</f>
        <v>5.9639999999999995</v>
      </c>
      <c r="L67" s="40">
        <v>596</v>
      </c>
      <c r="M67" s="41"/>
    </row>
    <row r="68" spans="1:13" ht="38.25" x14ac:dyDescent="0.2">
      <c r="A68" s="13">
        <v>66</v>
      </c>
      <c r="B68" s="14">
        <v>993484</v>
      </c>
      <c r="C68" s="15" t="s">
        <v>170</v>
      </c>
      <c r="D68" s="16" t="s">
        <v>181</v>
      </c>
      <c r="E68" s="16" t="s">
        <v>182</v>
      </c>
      <c r="F68" s="16" t="s">
        <v>183</v>
      </c>
      <c r="G68" s="17">
        <v>100</v>
      </c>
      <c r="H68" s="16" t="s">
        <v>174</v>
      </c>
      <c r="I68" s="20">
        <v>16.653500000000001</v>
      </c>
      <c r="J68" s="19">
        <v>1665.35</v>
      </c>
      <c r="K68" s="20">
        <v>17.486175000000003</v>
      </c>
      <c r="L68" s="21">
        <v>1749</v>
      </c>
      <c r="M68" s="22"/>
    </row>
    <row r="69" spans="1:13" ht="38.25" x14ac:dyDescent="0.2">
      <c r="A69" s="32">
        <v>67</v>
      </c>
      <c r="B69" s="33">
        <v>111864</v>
      </c>
      <c r="C69" s="34" t="s">
        <v>170</v>
      </c>
      <c r="D69" s="34" t="s">
        <v>184</v>
      </c>
      <c r="E69" s="35" t="s">
        <v>185</v>
      </c>
      <c r="F69" s="36" t="s">
        <v>186</v>
      </c>
      <c r="G69" s="37">
        <v>100</v>
      </c>
      <c r="H69" s="35" t="s">
        <v>180</v>
      </c>
      <c r="I69" s="38">
        <v>13.67</v>
      </c>
      <c r="J69" s="39">
        <f>I69*100</f>
        <v>1367</v>
      </c>
      <c r="K69" s="38">
        <f>I69*1.05</f>
        <v>14.3535</v>
      </c>
      <c r="L69" s="40">
        <v>1435</v>
      </c>
      <c r="M69" s="41"/>
    </row>
    <row r="70" spans="1:13" ht="38.25" x14ac:dyDescent="0.2">
      <c r="A70" s="13">
        <v>68</v>
      </c>
      <c r="B70" s="14">
        <v>993123</v>
      </c>
      <c r="C70" s="15" t="s">
        <v>187</v>
      </c>
      <c r="D70" s="16" t="s">
        <v>188</v>
      </c>
      <c r="E70" s="16" t="s">
        <v>189</v>
      </c>
      <c r="F70" s="16" t="s">
        <v>190</v>
      </c>
      <c r="G70" s="17">
        <v>5</v>
      </c>
      <c r="H70" s="16" t="s">
        <v>191</v>
      </c>
      <c r="I70" s="20">
        <v>215.619</v>
      </c>
      <c r="J70" s="19">
        <v>1078.0999999999999</v>
      </c>
      <c r="K70" s="20">
        <v>226.40100000000001</v>
      </c>
      <c r="L70" s="21">
        <v>1132</v>
      </c>
      <c r="M70" s="22"/>
    </row>
    <row r="71" spans="1:13" ht="38.25" x14ac:dyDescent="0.2">
      <c r="A71" s="13">
        <v>69</v>
      </c>
      <c r="B71" s="14">
        <v>993158</v>
      </c>
      <c r="C71" s="15" t="s">
        <v>187</v>
      </c>
      <c r="D71" s="16" t="s">
        <v>188</v>
      </c>
      <c r="E71" s="16" t="s">
        <v>192</v>
      </c>
      <c r="F71" s="16" t="s">
        <v>193</v>
      </c>
      <c r="G71" s="17">
        <v>5</v>
      </c>
      <c r="H71" s="16" t="s">
        <v>191</v>
      </c>
      <c r="I71" s="20">
        <v>215.619</v>
      </c>
      <c r="J71" s="19">
        <v>1078.0999999999999</v>
      </c>
      <c r="K71" s="20">
        <v>226.40100000000001</v>
      </c>
      <c r="L71" s="21">
        <v>1132</v>
      </c>
      <c r="M71" s="22"/>
    </row>
    <row r="72" spans="1:13" ht="38.25" x14ac:dyDescent="0.2">
      <c r="A72" s="13">
        <v>70</v>
      </c>
      <c r="B72" s="14">
        <v>996629</v>
      </c>
      <c r="C72" s="15" t="s">
        <v>187</v>
      </c>
      <c r="D72" s="16" t="s">
        <v>194</v>
      </c>
      <c r="E72" s="16" t="s">
        <v>195</v>
      </c>
      <c r="F72" s="16" t="s">
        <v>196</v>
      </c>
      <c r="G72" s="17">
        <v>5</v>
      </c>
      <c r="H72" s="16" t="s">
        <v>197</v>
      </c>
      <c r="I72" s="20">
        <v>215.619</v>
      </c>
      <c r="J72" s="19">
        <v>1078.0999999999999</v>
      </c>
      <c r="K72" s="20">
        <v>226.40100000000001</v>
      </c>
      <c r="L72" s="21">
        <v>1132</v>
      </c>
      <c r="M72" s="22"/>
    </row>
    <row r="73" spans="1:13" ht="38.25" x14ac:dyDescent="0.2">
      <c r="A73" s="13">
        <v>71</v>
      </c>
      <c r="B73" s="14">
        <v>983152</v>
      </c>
      <c r="C73" s="15" t="s">
        <v>187</v>
      </c>
      <c r="D73" s="16" t="s">
        <v>194</v>
      </c>
      <c r="E73" s="16" t="s">
        <v>195</v>
      </c>
      <c r="F73" s="16" t="s">
        <v>198</v>
      </c>
      <c r="G73" s="17">
        <v>5</v>
      </c>
      <c r="H73" s="16" t="s">
        <v>191</v>
      </c>
      <c r="I73" s="20">
        <v>215.619</v>
      </c>
      <c r="J73" s="19">
        <v>1078.0999999999999</v>
      </c>
      <c r="K73" s="20">
        <v>226.40100000000001</v>
      </c>
      <c r="L73" s="21">
        <v>1132</v>
      </c>
      <c r="M73" s="22"/>
    </row>
    <row r="74" spans="1:13" ht="38.25" x14ac:dyDescent="0.2">
      <c r="A74" s="13">
        <v>72</v>
      </c>
      <c r="B74" s="14">
        <v>993166</v>
      </c>
      <c r="C74" s="15" t="s">
        <v>199</v>
      </c>
      <c r="D74" s="16" t="s">
        <v>200</v>
      </c>
      <c r="E74" s="16" t="s">
        <v>201</v>
      </c>
      <c r="F74" s="16" t="s">
        <v>202</v>
      </c>
      <c r="G74" s="17">
        <v>5</v>
      </c>
      <c r="H74" s="16" t="s">
        <v>197</v>
      </c>
      <c r="I74" s="20">
        <v>191.81</v>
      </c>
      <c r="J74" s="19">
        <v>959.05</v>
      </c>
      <c r="K74" s="20">
        <v>201.40050000000002</v>
      </c>
      <c r="L74" s="21">
        <v>1007</v>
      </c>
      <c r="M74" s="22"/>
    </row>
    <row r="75" spans="1:13" ht="38.25" x14ac:dyDescent="0.2">
      <c r="A75" s="13">
        <v>73</v>
      </c>
      <c r="B75" s="14">
        <v>986143</v>
      </c>
      <c r="C75" s="15" t="s">
        <v>199</v>
      </c>
      <c r="D75" s="16" t="s">
        <v>200</v>
      </c>
      <c r="E75" s="16" t="s">
        <v>201</v>
      </c>
      <c r="F75" s="16" t="s">
        <v>203</v>
      </c>
      <c r="G75" s="17">
        <v>5</v>
      </c>
      <c r="H75" s="16" t="s">
        <v>204</v>
      </c>
      <c r="I75" s="20">
        <v>191.81</v>
      </c>
      <c r="J75" s="19">
        <v>959.05</v>
      </c>
      <c r="K75" s="20">
        <v>201.40050000000002</v>
      </c>
      <c r="L75" s="21">
        <v>1007</v>
      </c>
      <c r="M75" s="22"/>
    </row>
    <row r="76" spans="1:13" ht="25.5" x14ac:dyDescent="0.2">
      <c r="A76" s="13">
        <v>74</v>
      </c>
      <c r="B76" s="14">
        <v>993174</v>
      </c>
      <c r="C76" s="15" t="s">
        <v>199</v>
      </c>
      <c r="D76" s="16" t="s">
        <v>205</v>
      </c>
      <c r="E76" s="16" t="s">
        <v>206</v>
      </c>
      <c r="F76" s="16" t="s">
        <v>207</v>
      </c>
      <c r="G76" s="17">
        <v>5</v>
      </c>
      <c r="H76" s="16" t="s">
        <v>197</v>
      </c>
      <c r="I76" s="20">
        <v>191.81</v>
      </c>
      <c r="J76" s="19">
        <v>959.05</v>
      </c>
      <c r="K76" s="20">
        <v>201.40050000000002</v>
      </c>
      <c r="L76" s="21">
        <v>1007</v>
      </c>
      <c r="M76" s="22"/>
    </row>
    <row r="77" spans="1:13" ht="25.5" x14ac:dyDescent="0.2">
      <c r="A77" s="13">
        <v>75</v>
      </c>
      <c r="B77" s="14">
        <v>977934</v>
      </c>
      <c r="C77" s="15" t="s">
        <v>208</v>
      </c>
      <c r="D77" s="16" t="s">
        <v>209</v>
      </c>
      <c r="E77" s="16" t="s">
        <v>210</v>
      </c>
      <c r="F77" s="16" t="s">
        <v>211</v>
      </c>
      <c r="G77" s="17">
        <v>1</v>
      </c>
      <c r="H77" s="16" t="s">
        <v>212</v>
      </c>
      <c r="I77" s="20">
        <v>989.52380000000005</v>
      </c>
      <c r="J77" s="19">
        <v>989.524</v>
      </c>
      <c r="K77" s="20">
        <v>1038.99999</v>
      </c>
      <c r="L77" s="21">
        <v>1039</v>
      </c>
      <c r="M77" s="22"/>
    </row>
    <row r="78" spans="1:13" ht="38.25" x14ac:dyDescent="0.2">
      <c r="A78" s="13">
        <v>76</v>
      </c>
      <c r="B78" s="14">
        <v>970492</v>
      </c>
      <c r="C78" s="15" t="s">
        <v>208</v>
      </c>
      <c r="D78" s="16" t="s">
        <v>213</v>
      </c>
      <c r="E78" s="16" t="s">
        <v>214</v>
      </c>
      <c r="F78" s="16" t="s">
        <v>215</v>
      </c>
      <c r="G78" s="17">
        <v>5</v>
      </c>
      <c r="H78" s="16" t="s">
        <v>212</v>
      </c>
      <c r="I78" s="20">
        <v>191.81</v>
      </c>
      <c r="J78" s="19">
        <v>959.05</v>
      </c>
      <c r="K78" s="20">
        <v>201.40050000000002</v>
      </c>
      <c r="L78" s="21">
        <v>1007</v>
      </c>
      <c r="M78" s="22"/>
    </row>
    <row r="79" spans="1:13" ht="25.5" x14ac:dyDescent="0.2">
      <c r="A79" s="13">
        <v>77</v>
      </c>
      <c r="B79" s="14">
        <v>993182</v>
      </c>
      <c r="C79" s="15" t="s">
        <v>208</v>
      </c>
      <c r="D79" s="16" t="s">
        <v>216</v>
      </c>
      <c r="E79" s="16" t="s">
        <v>217</v>
      </c>
      <c r="F79" s="16" t="s">
        <v>218</v>
      </c>
      <c r="G79" s="17">
        <v>5</v>
      </c>
      <c r="H79" s="16" t="s">
        <v>212</v>
      </c>
      <c r="I79" s="20">
        <v>191.81</v>
      </c>
      <c r="J79" s="19">
        <v>959.05</v>
      </c>
      <c r="K79" s="20">
        <v>201.40050000000002</v>
      </c>
      <c r="L79" s="21">
        <v>1007</v>
      </c>
      <c r="M79" s="22"/>
    </row>
    <row r="80" spans="1:13" ht="38.25" x14ac:dyDescent="0.2">
      <c r="A80" s="13">
        <v>78</v>
      </c>
      <c r="B80" s="14">
        <v>986135</v>
      </c>
      <c r="C80" s="15" t="s">
        <v>219</v>
      </c>
      <c r="D80" s="16" t="s">
        <v>220</v>
      </c>
      <c r="E80" s="16" t="s">
        <v>221</v>
      </c>
      <c r="F80" s="16" t="s">
        <v>222</v>
      </c>
      <c r="G80" s="17">
        <v>5</v>
      </c>
      <c r="H80" s="16" t="s">
        <v>191</v>
      </c>
      <c r="I80" s="20">
        <v>191.81</v>
      </c>
      <c r="J80" s="19">
        <v>959.05</v>
      </c>
      <c r="K80" s="20">
        <v>201.40050000000002</v>
      </c>
      <c r="L80" s="21">
        <v>1007</v>
      </c>
      <c r="M80" s="22"/>
    </row>
    <row r="81" spans="1:13" ht="38.25" x14ac:dyDescent="0.2">
      <c r="A81" s="13">
        <v>79</v>
      </c>
      <c r="B81" s="14">
        <v>103675</v>
      </c>
      <c r="C81" s="15" t="s">
        <v>219</v>
      </c>
      <c r="D81" s="16" t="s">
        <v>220</v>
      </c>
      <c r="E81" s="16" t="s">
        <v>221</v>
      </c>
      <c r="F81" s="16" t="s">
        <v>223</v>
      </c>
      <c r="G81" s="17">
        <v>5</v>
      </c>
      <c r="H81" s="16" t="s">
        <v>191</v>
      </c>
      <c r="I81" s="20">
        <v>191.81</v>
      </c>
      <c r="J81" s="19">
        <v>959.05</v>
      </c>
      <c r="K81" s="20">
        <v>201.40050000000002</v>
      </c>
      <c r="L81" s="21">
        <v>1007</v>
      </c>
      <c r="M81" s="22"/>
    </row>
    <row r="82" spans="1:13" ht="25.5" x14ac:dyDescent="0.2">
      <c r="A82" s="13">
        <v>80</v>
      </c>
      <c r="B82" s="14">
        <v>982806</v>
      </c>
      <c r="C82" s="15" t="s">
        <v>219</v>
      </c>
      <c r="D82" s="16" t="s">
        <v>224</v>
      </c>
      <c r="E82" s="16" t="s">
        <v>225</v>
      </c>
      <c r="F82" s="16" t="s">
        <v>226</v>
      </c>
      <c r="G82" s="17">
        <v>5</v>
      </c>
      <c r="H82" s="16" t="s">
        <v>191</v>
      </c>
      <c r="I82" s="20">
        <v>191.81</v>
      </c>
      <c r="J82" s="19">
        <v>959.05</v>
      </c>
      <c r="K82" s="20">
        <v>201.40050000000002</v>
      </c>
      <c r="L82" s="21">
        <v>1007</v>
      </c>
      <c r="M82" s="22"/>
    </row>
    <row r="83" spans="1:13" ht="38.25" x14ac:dyDescent="0.2">
      <c r="A83" s="13">
        <v>81</v>
      </c>
      <c r="B83" s="14">
        <v>986151</v>
      </c>
      <c r="C83" s="15" t="s">
        <v>227</v>
      </c>
      <c r="D83" s="16" t="s">
        <v>228</v>
      </c>
      <c r="E83" s="16" t="s">
        <v>229</v>
      </c>
      <c r="F83" s="16" t="s">
        <v>230</v>
      </c>
      <c r="G83" s="17">
        <v>5</v>
      </c>
      <c r="H83" s="16" t="s">
        <v>204</v>
      </c>
      <c r="I83" s="20">
        <v>231.619</v>
      </c>
      <c r="J83" s="19">
        <v>1158.0999999999999</v>
      </c>
      <c r="K83" s="20">
        <v>243.20100000000002</v>
      </c>
      <c r="L83" s="21">
        <v>1216</v>
      </c>
      <c r="M83" s="22"/>
    </row>
    <row r="84" spans="1:13" ht="38.25" x14ac:dyDescent="0.2">
      <c r="A84" s="13">
        <v>82</v>
      </c>
      <c r="B84" s="14">
        <v>993239</v>
      </c>
      <c r="C84" s="15" t="s">
        <v>227</v>
      </c>
      <c r="D84" s="16" t="s">
        <v>228</v>
      </c>
      <c r="E84" s="16" t="s">
        <v>231</v>
      </c>
      <c r="F84" s="16" t="s">
        <v>232</v>
      </c>
      <c r="G84" s="17">
        <v>5</v>
      </c>
      <c r="H84" s="16" t="s">
        <v>191</v>
      </c>
      <c r="I84" s="20">
        <v>231.619</v>
      </c>
      <c r="J84" s="19">
        <v>1158.0999999999999</v>
      </c>
      <c r="K84" s="20">
        <v>243.20100000000002</v>
      </c>
      <c r="L84" s="21">
        <v>1216</v>
      </c>
      <c r="M84" s="22"/>
    </row>
    <row r="85" spans="1:13" ht="38.25" x14ac:dyDescent="0.2">
      <c r="A85" s="13">
        <v>83</v>
      </c>
      <c r="B85" s="14">
        <v>996637</v>
      </c>
      <c r="C85" s="15" t="s">
        <v>227</v>
      </c>
      <c r="D85" s="16" t="s">
        <v>228</v>
      </c>
      <c r="E85" s="16" t="s">
        <v>229</v>
      </c>
      <c r="F85" s="16" t="s">
        <v>233</v>
      </c>
      <c r="G85" s="17">
        <v>5</v>
      </c>
      <c r="H85" s="16" t="s">
        <v>191</v>
      </c>
      <c r="I85" s="20">
        <v>231.619</v>
      </c>
      <c r="J85" s="19">
        <v>1158.0999999999999</v>
      </c>
      <c r="K85" s="20">
        <v>243.20100000000002</v>
      </c>
      <c r="L85" s="21">
        <v>1216</v>
      </c>
      <c r="M85" s="22"/>
    </row>
    <row r="86" spans="1:13" ht="38.25" x14ac:dyDescent="0.2">
      <c r="A86" s="13">
        <v>84</v>
      </c>
      <c r="B86" s="14">
        <v>993212</v>
      </c>
      <c r="C86" s="15" t="s">
        <v>227</v>
      </c>
      <c r="D86" s="16" t="s">
        <v>234</v>
      </c>
      <c r="E86" s="16" t="s">
        <v>235</v>
      </c>
      <c r="F86" s="16" t="s">
        <v>236</v>
      </c>
      <c r="G86" s="17">
        <v>5</v>
      </c>
      <c r="H86" s="16" t="s">
        <v>197</v>
      </c>
      <c r="I86" s="20">
        <v>231.619</v>
      </c>
      <c r="J86" s="19">
        <v>1158.0999999999999</v>
      </c>
      <c r="K86" s="20">
        <v>243.20100000000002</v>
      </c>
      <c r="L86" s="21">
        <v>1216</v>
      </c>
      <c r="M86" s="22"/>
    </row>
    <row r="87" spans="1:13" ht="38.25" x14ac:dyDescent="0.2">
      <c r="A87" s="13">
        <v>85</v>
      </c>
      <c r="B87" s="14">
        <v>85774</v>
      </c>
      <c r="C87" s="15" t="s">
        <v>227</v>
      </c>
      <c r="D87" s="16" t="s">
        <v>234</v>
      </c>
      <c r="E87" s="16" t="s">
        <v>235</v>
      </c>
      <c r="F87" s="16" t="s">
        <v>237</v>
      </c>
      <c r="G87" s="17">
        <v>5</v>
      </c>
      <c r="H87" s="16" t="s">
        <v>212</v>
      </c>
      <c r="I87" s="20">
        <v>231.619</v>
      </c>
      <c r="J87" s="19">
        <v>1158.0999999999999</v>
      </c>
      <c r="K87" s="20">
        <v>243.20100000000002</v>
      </c>
      <c r="L87" s="21">
        <v>1216</v>
      </c>
      <c r="M87" s="22"/>
    </row>
    <row r="88" spans="1:13" ht="38.25" x14ac:dyDescent="0.2">
      <c r="A88" s="13">
        <v>86</v>
      </c>
      <c r="B88" s="14">
        <v>993204</v>
      </c>
      <c r="C88" s="15" t="s">
        <v>227</v>
      </c>
      <c r="D88" s="16" t="s">
        <v>234</v>
      </c>
      <c r="E88" s="16" t="s">
        <v>235</v>
      </c>
      <c r="F88" s="16" t="s">
        <v>238</v>
      </c>
      <c r="G88" s="17">
        <v>5</v>
      </c>
      <c r="H88" s="16" t="s">
        <v>191</v>
      </c>
      <c r="I88" s="20">
        <v>231.619</v>
      </c>
      <c r="J88" s="19">
        <v>1158.0999999999999</v>
      </c>
      <c r="K88" s="20">
        <v>243.20100000000002</v>
      </c>
      <c r="L88" s="21">
        <v>1216</v>
      </c>
      <c r="M88" s="22"/>
    </row>
    <row r="89" spans="1:13" ht="51" x14ac:dyDescent="0.2">
      <c r="A89" s="13">
        <v>87</v>
      </c>
      <c r="B89" s="14">
        <v>993298</v>
      </c>
      <c r="C89" s="15" t="s">
        <v>239</v>
      </c>
      <c r="D89" s="16" t="s">
        <v>240</v>
      </c>
      <c r="E89" s="16" t="s">
        <v>241</v>
      </c>
      <c r="F89" s="16" t="s">
        <v>242</v>
      </c>
      <c r="G89" s="17">
        <v>5</v>
      </c>
      <c r="H89" s="16" t="s">
        <v>204</v>
      </c>
      <c r="I89" s="20">
        <v>235.42859999999999</v>
      </c>
      <c r="J89" s="19">
        <v>1177.1400000000001</v>
      </c>
      <c r="K89" s="20">
        <v>247.1994</v>
      </c>
      <c r="L89" s="21">
        <v>1236</v>
      </c>
      <c r="M89" s="22"/>
    </row>
    <row r="90" spans="1:13" ht="51" x14ac:dyDescent="0.2">
      <c r="A90" s="13">
        <v>88</v>
      </c>
      <c r="B90" s="14">
        <v>993271</v>
      </c>
      <c r="C90" s="15" t="s">
        <v>239</v>
      </c>
      <c r="D90" s="16" t="s">
        <v>240</v>
      </c>
      <c r="E90" s="16" t="s">
        <v>243</v>
      </c>
      <c r="F90" s="16" t="s">
        <v>244</v>
      </c>
      <c r="G90" s="17">
        <v>5</v>
      </c>
      <c r="H90" s="16" t="s">
        <v>191</v>
      </c>
      <c r="I90" s="20">
        <v>235.42859999999999</v>
      </c>
      <c r="J90" s="19">
        <v>1177.1400000000001</v>
      </c>
      <c r="K90" s="20">
        <v>247.1994</v>
      </c>
      <c r="L90" s="21">
        <v>1236</v>
      </c>
      <c r="M90" s="22"/>
    </row>
    <row r="91" spans="1:13" ht="51" x14ac:dyDescent="0.2">
      <c r="A91" s="13">
        <v>89</v>
      </c>
      <c r="B91" s="14">
        <v>103683</v>
      </c>
      <c r="C91" s="15" t="s">
        <v>239</v>
      </c>
      <c r="D91" s="16" t="s">
        <v>240</v>
      </c>
      <c r="E91" s="16" t="s">
        <v>243</v>
      </c>
      <c r="F91" s="16" t="s">
        <v>245</v>
      </c>
      <c r="G91" s="17">
        <v>5</v>
      </c>
      <c r="H91" s="16" t="s">
        <v>191</v>
      </c>
      <c r="I91" s="20">
        <v>235.42859999999999</v>
      </c>
      <c r="J91" s="19">
        <v>1177.1400000000001</v>
      </c>
      <c r="K91" s="20">
        <v>247.1994</v>
      </c>
      <c r="L91" s="21">
        <v>1236</v>
      </c>
      <c r="M91" s="22"/>
    </row>
    <row r="92" spans="1:13" ht="38.25" x14ac:dyDescent="0.2">
      <c r="A92" s="13">
        <v>90</v>
      </c>
      <c r="B92" s="14">
        <v>993255</v>
      </c>
      <c r="C92" s="15" t="s">
        <v>239</v>
      </c>
      <c r="D92" s="16" t="s">
        <v>246</v>
      </c>
      <c r="E92" s="16" t="s">
        <v>247</v>
      </c>
      <c r="F92" s="16" t="s">
        <v>248</v>
      </c>
      <c r="G92" s="17">
        <v>5</v>
      </c>
      <c r="H92" s="16" t="s">
        <v>197</v>
      </c>
      <c r="I92" s="20">
        <v>235.42859999999999</v>
      </c>
      <c r="J92" s="19">
        <v>1177.1400000000001</v>
      </c>
      <c r="K92" s="20">
        <v>247.1994</v>
      </c>
      <c r="L92" s="21">
        <v>1236</v>
      </c>
      <c r="M92" s="22"/>
    </row>
    <row r="93" spans="1:13" ht="38.25" x14ac:dyDescent="0.2">
      <c r="A93" s="13">
        <v>91</v>
      </c>
      <c r="B93" s="14">
        <v>969737</v>
      </c>
      <c r="C93" s="15" t="s">
        <v>239</v>
      </c>
      <c r="D93" s="16" t="s">
        <v>246</v>
      </c>
      <c r="E93" s="16" t="s">
        <v>249</v>
      </c>
      <c r="F93" s="16" t="s">
        <v>250</v>
      </c>
      <c r="G93" s="17">
        <v>5</v>
      </c>
      <c r="H93" s="16" t="s">
        <v>212</v>
      </c>
      <c r="I93" s="20">
        <v>235.42859999999999</v>
      </c>
      <c r="J93" s="19">
        <v>1177.1400000000001</v>
      </c>
      <c r="K93" s="20">
        <v>247.1994</v>
      </c>
      <c r="L93" s="21">
        <v>1236</v>
      </c>
      <c r="M93" s="22"/>
    </row>
    <row r="94" spans="1:13" ht="38.25" x14ac:dyDescent="0.2">
      <c r="A94" s="13">
        <v>92</v>
      </c>
      <c r="B94" s="14">
        <v>986178</v>
      </c>
      <c r="C94" s="15" t="s">
        <v>239</v>
      </c>
      <c r="D94" s="16" t="s">
        <v>246</v>
      </c>
      <c r="E94" s="16" t="s">
        <v>249</v>
      </c>
      <c r="F94" s="16" t="s">
        <v>251</v>
      </c>
      <c r="G94" s="17">
        <v>5</v>
      </c>
      <c r="H94" s="16" t="s">
        <v>191</v>
      </c>
      <c r="I94" s="20">
        <v>235.42859999999999</v>
      </c>
      <c r="J94" s="19">
        <v>1177.1400000000001</v>
      </c>
      <c r="K94" s="20">
        <v>247.1994</v>
      </c>
      <c r="L94" s="21">
        <v>1236</v>
      </c>
      <c r="M94" s="22"/>
    </row>
    <row r="95" spans="1:13" ht="38.25" x14ac:dyDescent="0.2">
      <c r="A95" s="13">
        <v>93</v>
      </c>
      <c r="B95" s="14">
        <v>993247</v>
      </c>
      <c r="C95" s="15" t="s">
        <v>239</v>
      </c>
      <c r="D95" s="16" t="s">
        <v>246</v>
      </c>
      <c r="E95" s="16" t="s">
        <v>249</v>
      </c>
      <c r="F95" s="16" t="s">
        <v>252</v>
      </c>
      <c r="G95" s="17">
        <v>5</v>
      </c>
      <c r="H95" s="16" t="s">
        <v>191</v>
      </c>
      <c r="I95" s="20">
        <v>235.42859999999999</v>
      </c>
      <c r="J95" s="19">
        <v>1177.1400000000001</v>
      </c>
      <c r="K95" s="20">
        <v>247.1994</v>
      </c>
      <c r="L95" s="21">
        <v>1236</v>
      </c>
      <c r="M95" s="22"/>
    </row>
    <row r="96" spans="1:13" ht="51" x14ac:dyDescent="0.2">
      <c r="A96" s="13">
        <v>94</v>
      </c>
      <c r="B96" s="14">
        <v>993301</v>
      </c>
      <c r="C96" s="15" t="s">
        <v>253</v>
      </c>
      <c r="D96" s="16" t="s">
        <v>254</v>
      </c>
      <c r="E96" s="16" t="s">
        <v>255</v>
      </c>
      <c r="F96" s="16" t="s">
        <v>256</v>
      </c>
      <c r="G96" s="17">
        <v>5</v>
      </c>
      <c r="H96" s="16" t="s">
        <v>197</v>
      </c>
      <c r="I96" s="20">
        <v>316.95240000000001</v>
      </c>
      <c r="J96" s="19">
        <v>1584.76</v>
      </c>
      <c r="K96" s="20">
        <v>332.7996</v>
      </c>
      <c r="L96" s="21">
        <v>1664</v>
      </c>
      <c r="M96" s="22"/>
    </row>
    <row r="97" spans="1:13" ht="51" x14ac:dyDescent="0.2">
      <c r="A97" s="13">
        <v>95</v>
      </c>
      <c r="B97" s="14">
        <v>993328</v>
      </c>
      <c r="C97" s="15" t="s">
        <v>253</v>
      </c>
      <c r="D97" s="16" t="s">
        <v>254</v>
      </c>
      <c r="E97" s="16" t="s">
        <v>255</v>
      </c>
      <c r="F97" s="16" t="s">
        <v>257</v>
      </c>
      <c r="G97" s="17">
        <v>5</v>
      </c>
      <c r="H97" s="16" t="s">
        <v>197</v>
      </c>
      <c r="I97" s="20">
        <v>316.95240000000001</v>
      </c>
      <c r="J97" s="19">
        <v>1584.76</v>
      </c>
      <c r="K97" s="20">
        <v>332.7996</v>
      </c>
      <c r="L97" s="21">
        <v>1664</v>
      </c>
      <c r="M97" s="22"/>
    </row>
    <row r="98" spans="1:13" ht="38.25" x14ac:dyDescent="0.2">
      <c r="A98" s="13">
        <v>96</v>
      </c>
      <c r="B98" s="14">
        <v>993344</v>
      </c>
      <c r="C98" s="15" t="s">
        <v>253</v>
      </c>
      <c r="D98" s="16" t="s">
        <v>258</v>
      </c>
      <c r="E98" s="16" t="s">
        <v>259</v>
      </c>
      <c r="F98" s="16" t="s">
        <v>260</v>
      </c>
      <c r="G98" s="17">
        <v>5</v>
      </c>
      <c r="H98" s="16" t="s">
        <v>197</v>
      </c>
      <c r="I98" s="20">
        <v>316.95240000000001</v>
      </c>
      <c r="J98" s="19">
        <v>1584.76</v>
      </c>
      <c r="K98" s="20">
        <v>332.7996</v>
      </c>
      <c r="L98" s="21">
        <v>1664</v>
      </c>
      <c r="M98" s="22"/>
    </row>
    <row r="99" spans="1:13" ht="38.25" x14ac:dyDescent="0.2">
      <c r="A99" s="13">
        <v>97</v>
      </c>
      <c r="B99" s="14">
        <v>993352</v>
      </c>
      <c r="C99" s="15" t="s">
        <v>253</v>
      </c>
      <c r="D99" s="16" t="s">
        <v>258</v>
      </c>
      <c r="E99" s="16" t="s">
        <v>259</v>
      </c>
      <c r="F99" s="16" t="s">
        <v>261</v>
      </c>
      <c r="G99" s="17">
        <v>5</v>
      </c>
      <c r="H99" s="16" t="s">
        <v>197</v>
      </c>
      <c r="I99" s="20">
        <v>316.95240000000001</v>
      </c>
      <c r="J99" s="19">
        <v>1584.76</v>
      </c>
      <c r="K99" s="20">
        <v>332.7996</v>
      </c>
      <c r="L99" s="21">
        <v>1664</v>
      </c>
      <c r="M99" s="22"/>
    </row>
    <row r="100" spans="1:13" ht="51" x14ac:dyDescent="0.2">
      <c r="A100" s="13">
        <v>98</v>
      </c>
      <c r="B100" s="14">
        <v>993336</v>
      </c>
      <c r="C100" s="15" t="s">
        <v>262</v>
      </c>
      <c r="D100" s="16" t="s">
        <v>263</v>
      </c>
      <c r="E100" s="16" t="s">
        <v>264</v>
      </c>
      <c r="F100" s="16" t="s">
        <v>265</v>
      </c>
      <c r="G100" s="17">
        <v>5</v>
      </c>
      <c r="H100" s="16" t="s">
        <v>212</v>
      </c>
      <c r="I100" s="20">
        <v>316.95240000000001</v>
      </c>
      <c r="J100" s="19">
        <v>1584.76</v>
      </c>
      <c r="K100" s="20">
        <v>332.7996</v>
      </c>
      <c r="L100" s="21">
        <v>1664</v>
      </c>
      <c r="M100" s="22"/>
    </row>
    <row r="101" spans="1:13" ht="38.25" x14ac:dyDescent="0.2">
      <c r="A101" s="13">
        <v>99</v>
      </c>
      <c r="B101" s="14">
        <v>993379</v>
      </c>
      <c r="C101" s="15" t="s">
        <v>262</v>
      </c>
      <c r="D101" s="16" t="s">
        <v>266</v>
      </c>
      <c r="E101" s="16" t="s">
        <v>267</v>
      </c>
      <c r="F101" s="16" t="s">
        <v>268</v>
      </c>
      <c r="G101" s="17">
        <v>5</v>
      </c>
      <c r="H101" s="16" t="s">
        <v>212</v>
      </c>
      <c r="I101" s="20">
        <v>316.95240000000001</v>
      </c>
      <c r="J101" s="19">
        <v>1584.76</v>
      </c>
      <c r="K101" s="20">
        <v>332.7996</v>
      </c>
      <c r="L101" s="21">
        <v>1664</v>
      </c>
      <c r="M101" s="22"/>
    </row>
    <row r="102" spans="1:13" ht="38.25" x14ac:dyDescent="0.2">
      <c r="A102" s="13">
        <v>100</v>
      </c>
      <c r="B102" s="14">
        <v>982857</v>
      </c>
      <c r="C102" s="15" t="s">
        <v>269</v>
      </c>
      <c r="D102" s="16" t="s">
        <v>270</v>
      </c>
      <c r="E102" s="16" t="s">
        <v>271</v>
      </c>
      <c r="F102" s="16" t="s">
        <v>272</v>
      </c>
      <c r="G102" s="17">
        <v>5</v>
      </c>
      <c r="H102" s="16" t="s">
        <v>191</v>
      </c>
      <c r="I102" s="20">
        <v>549.71429999999998</v>
      </c>
      <c r="J102" s="19">
        <v>2748.57</v>
      </c>
      <c r="K102" s="20">
        <v>577.19970000000012</v>
      </c>
      <c r="L102" s="21">
        <v>2886</v>
      </c>
      <c r="M102" s="22"/>
    </row>
    <row r="103" spans="1:13" ht="38.25" x14ac:dyDescent="0.2">
      <c r="A103" s="13">
        <v>101</v>
      </c>
      <c r="B103" s="14">
        <v>103691</v>
      </c>
      <c r="C103" s="15" t="s">
        <v>269</v>
      </c>
      <c r="D103" s="16" t="s">
        <v>270</v>
      </c>
      <c r="E103" s="16" t="s">
        <v>271</v>
      </c>
      <c r="F103" s="16" t="s">
        <v>273</v>
      </c>
      <c r="G103" s="17">
        <v>5</v>
      </c>
      <c r="H103" s="16" t="s">
        <v>191</v>
      </c>
      <c r="I103" s="20">
        <v>549.71429999999998</v>
      </c>
      <c r="J103" s="19">
        <v>2748.57</v>
      </c>
      <c r="K103" s="20">
        <v>577.19970000000012</v>
      </c>
      <c r="L103" s="21">
        <v>2886</v>
      </c>
      <c r="M103" s="22"/>
    </row>
    <row r="104" spans="1:13" ht="25.5" x14ac:dyDescent="0.2">
      <c r="A104" s="13">
        <v>102</v>
      </c>
      <c r="B104" s="14">
        <v>977985</v>
      </c>
      <c r="C104" s="15" t="s">
        <v>269</v>
      </c>
      <c r="D104" s="16" t="s">
        <v>274</v>
      </c>
      <c r="E104" s="16" t="s">
        <v>275</v>
      </c>
      <c r="F104" s="16" t="s">
        <v>276</v>
      </c>
      <c r="G104" s="17">
        <v>5</v>
      </c>
      <c r="H104" s="16" t="s">
        <v>191</v>
      </c>
      <c r="I104" s="20">
        <v>549.71429999999998</v>
      </c>
      <c r="J104" s="19">
        <v>2748.57</v>
      </c>
      <c r="K104" s="20">
        <v>577.19970000000012</v>
      </c>
      <c r="L104" s="21">
        <v>2886</v>
      </c>
      <c r="M104" s="22"/>
    </row>
    <row r="105" spans="1:13" ht="38.25" x14ac:dyDescent="0.2">
      <c r="A105" s="13">
        <v>103</v>
      </c>
      <c r="B105" s="14">
        <v>977942</v>
      </c>
      <c r="C105" s="15" t="s">
        <v>277</v>
      </c>
      <c r="D105" s="16" t="s">
        <v>278</v>
      </c>
      <c r="E105" s="16" t="s">
        <v>279</v>
      </c>
      <c r="F105" s="16" t="s">
        <v>280</v>
      </c>
      <c r="G105" s="17">
        <v>5</v>
      </c>
      <c r="H105" s="16" t="s">
        <v>212</v>
      </c>
      <c r="I105" s="20">
        <v>549.71429999999998</v>
      </c>
      <c r="J105" s="19">
        <v>2748.57</v>
      </c>
      <c r="K105" s="20">
        <v>577.19970000000012</v>
      </c>
      <c r="L105" s="21">
        <v>2886</v>
      </c>
      <c r="M105" s="22"/>
    </row>
    <row r="106" spans="1:13" ht="25.5" x14ac:dyDescent="0.2">
      <c r="A106" s="13">
        <v>104</v>
      </c>
      <c r="B106" s="14">
        <v>993387</v>
      </c>
      <c r="C106" s="15" t="s">
        <v>277</v>
      </c>
      <c r="D106" s="16" t="s">
        <v>281</v>
      </c>
      <c r="E106" s="16" t="s">
        <v>282</v>
      </c>
      <c r="F106" s="16" t="s">
        <v>283</v>
      </c>
      <c r="G106" s="17">
        <v>5</v>
      </c>
      <c r="H106" s="16" t="s">
        <v>212</v>
      </c>
      <c r="I106" s="20">
        <v>549.71429999999998</v>
      </c>
      <c r="J106" s="19">
        <v>2748.57</v>
      </c>
      <c r="K106" s="20">
        <v>577.19970000000012</v>
      </c>
      <c r="L106" s="21">
        <v>2886</v>
      </c>
      <c r="M106" s="22"/>
    </row>
    <row r="107" spans="1:13" x14ac:dyDescent="0.2">
      <c r="A107" s="13">
        <v>105</v>
      </c>
      <c r="B107" s="14">
        <v>997455</v>
      </c>
      <c r="C107" s="15" t="s">
        <v>284</v>
      </c>
      <c r="D107" s="16" t="s">
        <v>285</v>
      </c>
      <c r="E107" s="16" t="s">
        <v>286</v>
      </c>
      <c r="F107" s="16" t="s">
        <v>287</v>
      </c>
      <c r="G107" s="17">
        <v>30</v>
      </c>
      <c r="H107" s="16" t="s">
        <v>19</v>
      </c>
      <c r="I107" s="20">
        <v>0.99819999999999998</v>
      </c>
      <c r="J107" s="19">
        <v>29.945999999999998</v>
      </c>
      <c r="K107" s="20">
        <v>1.0481100000000001</v>
      </c>
      <c r="L107" s="30">
        <v>31</v>
      </c>
      <c r="M107" s="22"/>
    </row>
    <row r="108" spans="1:13" x14ac:dyDescent="0.2">
      <c r="A108" s="13">
        <v>106</v>
      </c>
      <c r="B108" s="14">
        <v>997501</v>
      </c>
      <c r="C108" s="15" t="s">
        <v>284</v>
      </c>
      <c r="D108" s="16" t="s">
        <v>285</v>
      </c>
      <c r="E108" s="16" t="s">
        <v>286</v>
      </c>
      <c r="F108" s="16" t="s">
        <v>288</v>
      </c>
      <c r="G108" s="17">
        <v>30</v>
      </c>
      <c r="H108" s="16" t="s">
        <v>289</v>
      </c>
      <c r="I108" s="20">
        <v>0.99819999999999998</v>
      </c>
      <c r="J108" s="19">
        <v>29.945999999999998</v>
      </c>
      <c r="K108" s="20">
        <v>1.0481100000000001</v>
      </c>
      <c r="L108" s="30">
        <v>31</v>
      </c>
      <c r="M108" s="22"/>
    </row>
    <row r="109" spans="1:13" x14ac:dyDescent="0.2">
      <c r="A109" s="13">
        <v>107</v>
      </c>
      <c r="B109" s="14">
        <v>997463</v>
      </c>
      <c r="C109" s="15" t="s">
        <v>284</v>
      </c>
      <c r="D109" s="16" t="s">
        <v>285</v>
      </c>
      <c r="E109" s="16" t="s">
        <v>286</v>
      </c>
      <c r="F109" s="16" t="s">
        <v>290</v>
      </c>
      <c r="G109" s="17">
        <v>30</v>
      </c>
      <c r="H109" s="16" t="s">
        <v>157</v>
      </c>
      <c r="I109" s="20">
        <v>0.99819999999999998</v>
      </c>
      <c r="J109" s="19">
        <v>29.945999999999998</v>
      </c>
      <c r="K109" s="20">
        <v>1.0481100000000001</v>
      </c>
      <c r="L109" s="30">
        <v>31</v>
      </c>
      <c r="M109" s="22"/>
    </row>
    <row r="110" spans="1:13" x14ac:dyDescent="0.2">
      <c r="A110" s="13">
        <v>108</v>
      </c>
      <c r="B110" s="14">
        <v>997447</v>
      </c>
      <c r="C110" s="15" t="s">
        <v>284</v>
      </c>
      <c r="D110" s="16" t="s">
        <v>285</v>
      </c>
      <c r="E110" s="16" t="s">
        <v>286</v>
      </c>
      <c r="F110" s="16" t="s">
        <v>291</v>
      </c>
      <c r="G110" s="17">
        <v>50</v>
      </c>
      <c r="H110" s="16" t="s">
        <v>292</v>
      </c>
      <c r="I110" s="20">
        <v>0.99819999999999998</v>
      </c>
      <c r="J110" s="19">
        <v>49.91</v>
      </c>
      <c r="K110" s="20">
        <v>1.0481100000000001</v>
      </c>
      <c r="L110" s="30">
        <v>52</v>
      </c>
      <c r="M110" s="22"/>
    </row>
    <row r="111" spans="1:13" x14ac:dyDescent="0.2">
      <c r="A111" s="13">
        <v>109</v>
      </c>
      <c r="B111" s="14">
        <v>108588</v>
      </c>
      <c r="C111" s="15" t="s">
        <v>284</v>
      </c>
      <c r="D111" s="25" t="s">
        <v>285</v>
      </c>
      <c r="E111" s="25" t="s">
        <v>286</v>
      </c>
      <c r="F111" s="25" t="s">
        <v>293</v>
      </c>
      <c r="G111" s="22">
        <v>30</v>
      </c>
      <c r="H111" s="25" t="s">
        <v>294</v>
      </c>
      <c r="I111" s="20">
        <v>0.99819999999999998</v>
      </c>
      <c r="J111" s="19">
        <v>29.945999999999998</v>
      </c>
      <c r="K111" s="20">
        <v>1.0481100000000001</v>
      </c>
      <c r="L111" s="21">
        <v>31</v>
      </c>
      <c r="M111" s="22"/>
    </row>
    <row r="112" spans="1:13" ht="25.5" x14ac:dyDescent="0.2">
      <c r="A112" s="13">
        <v>110</v>
      </c>
      <c r="B112" s="14">
        <v>987794</v>
      </c>
      <c r="C112" s="15" t="s">
        <v>284</v>
      </c>
      <c r="D112" s="16" t="s">
        <v>295</v>
      </c>
      <c r="E112" s="16" t="s">
        <v>296</v>
      </c>
      <c r="F112" s="16" t="s">
        <v>297</v>
      </c>
      <c r="G112" s="17">
        <v>30</v>
      </c>
      <c r="H112" s="16" t="s">
        <v>292</v>
      </c>
      <c r="I112" s="20">
        <v>1.84</v>
      </c>
      <c r="J112" s="19">
        <v>55.2</v>
      </c>
      <c r="K112" s="20">
        <v>1.9320000000000002</v>
      </c>
      <c r="L112" s="21">
        <v>58</v>
      </c>
      <c r="M112" s="22"/>
    </row>
    <row r="113" spans="1:13" ht="25.5" x14ac:dyDescent="0.2">
      <c r="A113" s="13">
        <v>111</v>
      </c>
      <c r="B113" s="14">
        <v>988677</v>
      </c>
      <c r="C113" s="15" t="s">
        <v>284</v>
      </c>
      <c r="D113" s="16" t="s">
        <v>295</v>
      </c>
      <c r="E113" s="16" t="s">
        <v>296</v>
      </c>
      <c r="F113" s="16" t="s">
        <v>298</v>
      </c>
      <c r="G113" s="17">
        <v>30</v>
      </c>
      <c r="H113" s="16" t="s">
        <v>44</v>
      </c>
      <c r="I113" s="20">
        <v>1.84</v>
      </c>
      <c r="J113" s="19">
        <v>55.2</v>
      </c>
      <c r="K113" s="20">
        <v>1.9320000000000002</v>
      </c>
      <c r="L113" s="21">
        <v>58</v>
      </c>
      <c r="M113" s="22"/>
    </row>
    <row r="114" spans="1:13" x14ac:dyDescent="0.2">
      <c r="A114" s="13">
        <v>112</v>
      </c>
      <c r="B114" s="14">
        <v>997552</v>
      </c>
      <c r="C114" s="15" t="s">
        <v>284</v>
      </c>
      <c r="D114" s="16" t="s">
        <v>299</v>
      </c>
      <c r="E114" s="16" t="s">
        <v>300</v>
      </c>
      <c r="F114" s="16" t="s">
        <v>301</v>
      </c>
      <c r="G114" s="17">
        <v>30</v>
      </c>
      <c r="H114" s="16" t="s">
        <v>19</v>
      </c>
      <c r="I114" s="20">
        <v>1.4755</v>
      </c>
      <c r="J114" s="19">
        <v>44.265000000000001</v>
      </c>
      <c r="K114" s="20">
        <v>1.5492750000000002</v>
      </c>
      <c r="L114" s="30">
        <v>46</v>
      </c>
      <c r="M114" s="22"/>
    </row>
    <row r="115" spans="1:13" x14ac:dyDescent="0.2">
      <c r="A115" s="13">
        <v>113</v>
      </c>
      <c r="B115" s="14">
        <v>997595</v>
      </c>
      <c r="C115" s="15" t="s">
        <v>284</v>
      </c>
      <c r="D115" s="16" t="s">
        <v>299</v>
      </c>
      <c r="E115" s="16" t="s">
        <v>300</v>
      </c>
      <c r="F115" s="16" t="s">
        <v>302</v>
      </c>
      <c r="G115" s="17">
        <v>30</v>
      </c>
      <c r="H115" s="16" t="s">
        <v>289</v>
      </c>
      <c r="I115" s="20">
        <v>1.4755</v>
      </c>
      <c r="J115" s="19">
        <v>44.265000000000001</v>
      </c>
      <c r="K115" s="20">
        <v>1.5492750000000002</v>
      </c>
      <c r="L115" s="30">
        <v>46</v>
      </c>
      <c r="M115" s="22"/>
    </row>
    <row r="116" spans="1:13" x14ac:dyDescent="0.2">
      <c r="A116" s="13">
        <v>114</v>
      </c>
      <c r="B116" s="14">
        <v>997544</v>
      </c>
      <c r="C116" s="15" t="s">
        <v>284</v>
      </c>
      <c r="D116" s="16" t="s">
        <v>299</v>
      </c>
      <c r="E116" s="16" t="s">
        <v>300</v>
      </c>
      <c r="F116" s="16" t="s">
        <v>303</v>
      </c>
      <c r="G116" s="17">
        <v>30</v>
      </c>
      <c r="H116" s="16" t="s">
        <v>292</v>
      </c>
      <c r="I116" s="20">
        <v>1.4755</v>
      </c>
      <c r="J116" s="19">
        <v>44.265000000000001</v>
      </c>
      <c r="K116" s="20">
        <v>1.5492750000000002</v>
      </c>
      <c r="L116" s="30">
        <v>46</v>
      </c>
      <c r="M116" s="22"/>
    </row>
    <row r="117" spans="1:13" x14ac:dyDescent="0.2">
      <c r="A117" s="13">
        <v>115</v>
      </c>
      <c r="B117" s="14">
        <v>997536</v>
      </c>
      <c r="C117" s="15" t="s">
        <v>284</v>
      </c>
      <c r="D117" s="16" t="s">
        <v>299</v>
      </c>
      <c r="E117" s="16" t="s">
        <v>300</v>
      </c>
      <c r="F117" s="16" t="s">
        <v>304</v>
      </c>
      <c r="G117" s="17">
        <v>30</v>
      </c>
      <c r="H117" s="16" t="s">
        <v>44</v>
      </c>
      <c r="I117" s="20">
        <v>1.4755</v>
      </c>
      <c r="J117" s="19">
        <v>44.265000000000001</v>
      </c>
      <c r="K117" s="20">
        <v>1.5492750000000002</v>
      </c>
      <c r="L117" s="30">
        <v>46</v>
      </c>
      <c r="M117" s="22"/>
    </row>
    <row r="118" spans="1:13" x14ac:dyDescent="0.2">
      <c r="A118" s="13">
        <v>116</v>
      </c>
      <c r="B118" s="14">
        <v>997579</v>
      </c>
      <c r="C118" s="15" t="s">
        <v>284</v>
      </c>
      <c r="D118" s="16" t="s">
        <v>299</v>
      </c>
      <c r="E118" s="16" t="s">
        <v>300</v>
      </c>
      <c r="F118" s="16" t="s">
        <v>301</v>
      </c>
      <c r="G118" s="17">
        <v>30</v>
      </c>
      <c r="H118" s="16" t="s">
        <v>157</v>
      </c>
      <c r="I118" s="20">
        <v>1.4755</v>
      </c>
      <c r="J118" s="19">
        <v>44.265000000000001</v>
      </c>
      <c r="K118" s="20">
        <v>1.5492750000000002</v>
      </c>
      <c r="L118" s="30">
        <v>46</v>
      </c>
      <c r="M118" s="22"/>
    </row>
    <row r="119" spans="1:13" x14ac:dyDescent="0.2">
      <c r="A119" s="13">
        <v>117</v>
      </c>
      <c r="B119" s="14">
        <v>108596</v>
      </c>
      <c r="C119" s="15" t="s">
        <v>284</v>
      </c>
      <c r="D119" s="25" t="s">
        <v>299</v>
      </c>
      <c r="E119" s="25" t="s">
        <v>300</v>
      </c>
      <c r="F119" s="25" t="s">
        <v>305</v>
      </c>
      <c r="G119" s="22">
        <v>30</v>
      </c>
      <c r="H119" s="25" t="s">
        <v>294</v>
      </c>
      <c r="I119" s="20">
        <v>1.4755</v>
      </c>
      <c r="J119" s="19">
        <v>44.265000000000001</v>
      </c>
      <c r="K119" s="20">
        <v>1.5492750000000002</v>
      </c>
      <c r="L119" s="21">
        <v>46</v>
      </c>
      <c r="M119" s="22"/>
    </row>
    <row r="120" spans="1:13" ht="25.5" x14ac:dyDescent="0.2">
      <c r="A120" s="13">
        <v>118</v>
      </c>
      <c r="B120" s="14">
        <v>102059</v>
      </c>
      <c r="C120" s="15" t="s">
        <v>284</v>
      </c>
      <c r="D120" s="25" t="s">
        <v>306</v>
      </c>
      <c r="E120" s="25" t="s">
        <v>307</v>
      </c>
      <c r="F120" s="25" t="s">
        <v>308</v>
      </c>
      <c r="G120" s="17">
        <v>30</v>
      </c>
      <c r="H120" s="25" t="s">
        <v>292</v>
      </c>
      <c r="I120" s="20">
        <v>2.76</v>
      </c>
      <c r="J120" s="19">
        <v>82.8</v>
      </c>
      <c r="K120" s="20">
        <v>2.8979999999999997</v>
      </c>
      <c r="L120" s="21">
        <v>87</v>
      </c>
      <c r="M120" s="22"/>
    </row>
    <row r="121" spans="1:13" x14ac:dyDescent="0.2">
      <c r="A121" s="13">
        <v>119</v>
      </c>
      <c r="B121" s="14">
        <v>997625</v>
      </c>
      <c r="C121" s="15" t="s">
        <v>284</v>
      </c>
      <c r="D121" s="16" t="s">
        <v>309</v>
      </c>
      <c r="E121" s="16" t="s">
        <v>310</v>
      </c>
      <c r="F121" s="16" t="s">
        <v>311</v>
      </c>
      <c r="G121" s="17">
        <v>30</v>
      </c>
      <c r="H121" s="16" t="s">
        <v>19</v>
      </c>
      <c r="I121" s="20">
        <v>1.8222</v>
      </c>
      <c r="J121" s="19">
        <v>54.666000000000004</v>
      </c>
      <c r="K121" s="20">
        <v>1.9133100000000001</v>
      </c>
      <c r="L121" s="30">
        <v>57</v>
      </c>
      <c r="M121" s="22"/>
    </row>
    <row r="122" spans="1:13" x14ac:dyDescent="0.2">
      <c r="A122" s="13">
        <v>120</v>
      </c>
      <c r="B122" s="14">
        <v>997676</v>
      </c>
      <c r="C122" s="15" t="s">
        <v>284</v>
      </c>
      <c r="D122" s="16" t="s">
        <v>309</v>
      </c>
      <c r="E122" s="16" t="s">
        <v>310</v>
      </c>
      <c r="F122" s="16" t="s">
        <v>312</v>
      </c>
      <c r="G122" s="17">
        <v>30</v>
      </c>
      <c r="H122" s="16" t="s">
        <v>289</v>
      </c>
      <c r="I122" s="20">
        <v>1.8222</v>
      </c>
      <c r="J122" s="19">
        <v>54.666000000000004</v>
      </c>
      <c r="K122" s="20">
        <v>1.9133100000000001</v>
      </c>
      <c r="L122" s="30">
        <v>57</v>
      </c>
      <c r="M122" s="22"/>
    </row>
    <row r="123" spans="1:13" x14ac:dyDescent="0.2">
      <c r="A123" s="13">
        <v>121</v>
      </c>
      <c r="B123" s="14">
        <v>997617</v>
      </c>
      <c r="C123" s="15" t="s">
        <v>284</v>
      </c>
      <c r="D123" s="16" t="s">
        <v>309</v>
      </c>
      <c r="E123" s="16" t="s">
        <v>310</v>
      </c>
      <c r="F123" s="16" t="s">
        <v>313</v>
      </c>
      <c r="G123" s="17">
        <v>30</v>
      </c>
      <c r="H123" s="16" t="s">
        <v>292</v>
      </c>
      <c r="I123" s="20">
        <v>1.8222</v>
      </c>
      <c r="J123" s="19">
        <v>54.666000000000004</v>
      </c>
      <c r="K123" s="20">
        <v>1.9133100000000001</v>
      </c>
      <c r="L123" s="30">
        <v>57</v>
      </c>
      <c r="M123" s="22"/>
    </row>
    <row r="124" spans="1:13" x14ac:dyDescent="0.2">
      <c r="A124" s="13">
        <v>122</v>
      </c>
      <c r="B124" s="14">
        <v>997633</v>
      </c>
      <c r="C124" s="15" t="s">
        <v>284</v>
      </c>
      <c r="D124" s="16" t="s">
        <v>309</v>
      </c>
      <c r="E124" s="16" t="s">
        <v>310</v>
      </c>
      <c r="F124" s="16" t="s">
        <v>314</v>
      </c>
      <c r="G124" s="17">
        <v>30</v>
      </c>
      <c r="H124" s="16" t="s">
        <v>44</v>
      </c>
      <c r="I124" s="20">
        <v>1.8222</v>
      </c>
      <c r="J124" s="19">
        <v>54.666000000000004</v>
      </c>
      <c r="K124" s="20">
        <v>1.9133100000000001</v>
      </c>
      <c r="L124" s="30">
        <v>57</v>
      </c>
      <c r="M124" s="22"/>
    </row>
    <row r="125" spans="1:13" x14ac:dyDescent="0.2">
      <c r="A125" s="13">
        <v>123</v>
      </c>
      <c r="B125" s="14">
        <v>997641</v>
      </c>
      <c r="C125" s="15" t="s">
        <v>284</v>
      </c>
      <c r="D125" s="16" t="s">
        <v>309</v>
      </c>
      <c r="E125" s="16" t="s">
        <v>310</v>
      </c>
      <c r="F125" s="16" t="s">
        <v>315</v>
      </c>
      <c r="G125" s="17">
        <v>30</v>
      </c>
      <c r="H125" s="16" t="s">
        <v>157</v>
      </c>
      <c r="I125" s="20">
        <v>1.8222</v>
      </c>
      <c r="J125" s="19">
        <v>54.666000000000004</v>
      </c>
      <c r="K125" s="20">
        <v>1.9133100000000001</v>
      </c>
      <c r="L125" s="30">
        <v>57</v>
      </c>
      <c r="M125" s="22"/>
    </row>
    <row r="126" spans="1:13" x14ac:dyDescent="0.2">
      <c r="A126" s="13">
        <v>124</v>
      </c>
      <c r="B126" s="14">
        <v>108618</v>
      </c>
      <c r="C126" s="15" t="s">
        <v>284</v>
      </c>
      <c r="D126" s="25" t="s">
        <v>309</v>
      </c>
      <c r="E126" s="25" t="s">
        <v>310</v>
      </c>
      <c r="F126" s="25" t="s">
        <v>316</v>
      </c>
      <c r="G126" s="22">
        <v>30</v>
      </c>
      <c r="H126" s="25" t="s">
        <v>294</v>
      </c>
      <c r="I126" s="20">
        <v>1.8222</v>
      </c>
      <c r="J126" s="19">
        <v>54.666000000000004</v>
      </c>
      <c r="K126" s="20">
        <v>1.9133100000000001</v>
      </c>
      <c r="L126" s="21">
        <v>57</v>
      </c>
      <c r="M126" s="22"/>
    </row>
    <row r="127" spans="1:13" ht="25.5" x14ac:dyDescent="0.2">
      <c r="A127" s="13">
        <v>125</v>
      </c>
      <c r="B127" s="14">
        <v>106569</v>
      </c>
      <c r="C127" s="15" t="s">
        <v>284</v>
      </c>
      <c r="D127" s="25" t="s">
        <v>317</v>
      </c>
      <c r="E127" s="25" t="s">
        <v>318</v>
      </c>
      <c r="F127" s="25" t="s">
        <v>319</v>
      </c>
      <c r="G127" s="17">
        <v>30</v>
      </c>
      <c r="H127" s="25" t="s">
        <v>292</v>
      </c>
      <c r="I127" s="20">
        <v>3.7124000000000001</v>
      </c>
      <c r="J127" s="19">
        <v>111.372</v>
      </c>
      <c r="K127" s="20">
        <v>3.8980200000000003</v>
      </c>
      <c r="L127" s="30">
        <v>117</v>
      </c>
      <c r="M127" s="22"/>
    </row>
    <row r="128" spans="1:13" x14ac:dyDescent="0.2">
      <c r="A128" s="13">
        <v>126</v>
      </c>
      <c r="B128" s="14">
        <v>24724</v>
      </c>
      <c r="C128" s="15" t="s">
        <v>320</v>
      </c>
      <c r="D128" s="16" t="s">
        <v>321</v>
      </c>
      <c r="E128" s="16" t="s">
        <v>322</v>
      </c>
      <c r="F128" s="16" t="s">
        <v>323</v>
      </c>
      <c r="G128" s="17">
        <v>30</v>
      </c>
      <c r="H128" s="16" t="s">
        <v>19</v>
      </c>
      <c r="I128" s="20">
        <v>0.75</v>
      </c>
      <c r="J128" s="19">
        <v>22.5</v>
      </c>
      <c r="K128" s="20">
        <v>0.78750000000000009</v>
      </c>
      <c r="L128" s="21">
        <v>24</v>
      </c>
      <c r="M128" s="22"/>
    </row>
    <row r="129" spans="1:13" x14ac:dyDescent="0.2">
      <c r="A129" s="13">
        <v>127</v>
      </c>
      <c r="B129" s="14">
        <v>104663</v>
      </c>
      <c r="C129" s="15" t="s">
        <v>320</v>
      </c>
      <c r="D129" s="16" t="s">
        <v>321</v>
      </c>
      <c r="E129" s="23" t="s">
        <v>322</v>
      </c>
      <c r="F129" s="23" t="s">
        <v>324</v>
      </c>
      <c r="G129" s="24">
        <v>40</v>
      </c>
      <c r="H129" s="23" t="s">
        <v>32</v>
      </c>
      <c r="I129" s="27">
        <v>0.75</v>
      </c>
      <c r="J129" s="28">
        <v>30</v>
      </c>
      <c r="K129" s="20">
        <v>0.78750000000000009</v>
      </c>
      <c r="L129" s="21">
        <v>32</v>
      </c>
      <c r="M129" s="22"/>
    </row>
    <row r="130" spans="1:13" x14ac:dyDescent="0.2">
      <c r="A130" s="13">
        <v>128</v>
      </c>
      <c r="B130" s="14">
        <v>987824</v>
      </c>
      <c r="C130" s="15" t="s">
        <v>325</v>
      </c>
      <c r="D130" s="16" t="s">
        <v>326</v>
      </c>
      <c r="E130" s="16" t="s">
        <v>327</v>
      </c>
      <c r="F130" s="16" t="s">
        <v>328</v>
      </c>
      <c r="G130" s="17">
        <v>30</v>
      </c>
      <c r="H130" s="16" t="s">
        <v>37</v>
      </c>
      <c r="I130" s="20">
        <v>1.7778</v>
      </c>
      <c r="J130" s="19">
        <v>53.334000000000003</v>
      </c>
      <c r="K130" s="20">
        <v>1.8667</v>
      </c>
      <c r="L130" s="21">
        <v>56</v>
      </c>
      <c r="M130" s="22"/>
    </row>
    <row r="131" spans="1:13" x14ac:dyDescent="0.2">
      <c r="A131" s="13">
        <v>129</v>
      </c>
      <c r="B131" s="14">
        <v>960268</v>
      </c>
      <c r="C131" s="15" t="s">
        <v>325</v>
      </c>
      <c r="D131" s="16" t="s">
        <v>326</v>
      </c>
      <c r="E131" s="16" t="s">
        <v>327</v>
      </c>
      <c r="F131" s="16" t="s">
        <v>329</v>
      </c>
      <c r="G131" s="17">
        <v>30</v>
      </c>
      <c r="H131" s="16" t="s">
        <v>212</v>
      </c>
      <c r="I131" s="20">
        <v>1.7778</v>
      </c>
      <c r="J131" s="19">
        <v>53.334000000000003</v>
      </c>
      <c r="K131" s="20">
        <v>1.8667</v>
      </c>
      <c r="L131" s="21">
        <v>56</v>
      </c>
      <c r="M131" s="22"/>
    </row>
    <row r="132" spans="1:13" x14ac:dyDescent="0.2">
      <c r="A132" s="13">
        <v>130</v>
      </c>
      <c r="B132" s="14">
        <v>106615</v>
      </c>
      <c r="C132" s="15" t="s">
        <v>325</v>
      </c>
      <c r="D132" s="25" t="s">
        <v>326</v>
      </c>
      <c r="E132" s="16" t="s">
        <v>327</v>
      </c>
      <c r="F132" s="23" t="s">
        <v>330</v>
      </c>
      <c r="G132" s="24">
        <v>90</v>
      </c>
      <c r="H132" s="29" t="s">
        <v>19</v>
      </c>
      <c r="I132" s="27">
        <v>1.7778</v>
      </c>
      <c r="J132" s="28">
        <v>160</v>
      </c>
      <c r="K132" s="20">
        <v>1.8667</v>
      </c>
      <c r="L132" s="21">
        <v>168</v>
      </c>
      <c r="M132" s="22"/>
    </row>
    <row r="133" spans="1:13" x14ac:dyDescent="0.2">
      <c r="A133" s="13">
        <v>131</v>
      </c>
      <c r="B133" s="14">
        <v>994561</v>
      </c>
      <c r="C133" s="15" t="s">
        <v>325</v>
      </c>
      <c r="D133" s="16" t="s">
        <v>326</v>
      </c>
      <c r="E133" s="16" t="s">
        <v>327</v>
      </c>
      <c r="F133" s="16" t="s">
        <v>331</v>
      </c>
      <c r="G133" s="17">
        <v>90</v>
      </c>
      <c r="H133" s="16" t="s">
        <v>37</v>
      </c>
      <c r="I133" s="20">
        <v>1.7778</v>
      </c>
      <c r="J133" s="19">
        <v>160.00200000000001</v>
      </c>
      <c r="K133" s="20">
        <v>1.8667</v>
      </c>
      <c r="L133" s="21">
        <v>168</v>
      </c>
      <c r="M133" s="22"/>
    </row>
    <row r="134" spans="1:13" x14ac:dyDescent="0.2">
      <c r="A134" s="13">
        <v>132</v>
      </c>
      <c r="B134" s="14">
        <v>994553</v>
      </c>
      <c r="C134" s="15" t="s">
        <v>325</v>
      </c>
      <c r="D134" s="16" t="s">
        <v>326</v>
      </c>
      <c r="E134" s="16" t="s">
        <v>327</v>
      </c>
      <c r="F134" s="16" t="s">
        <v>332</v>
      </c>
      <c r="G134" s="17">
        <v>90</v>
      </c>
      <c r="H134" s="16" t="s">
        <v>333</v>
      </c>
      <c r="I134" s="20">
        <v>1.7778</v>
      </c>
      <c r="J134" s="19">
        <v>160.00200000000001</v>
      </c>
      <c r="K134" s="20">
        <v>1.8667</v>
      </c>
      <c r="L134" s="42">
        <v>168</v>
      </c>
      <c r="M134" s="22"/>
    </row>
    <row r="135" spans="1:13" x14ac:dyDescent="0.2">
      <c r="A135" s="13">
        <v>133</v>
      </c>
      <c r="B135" s="14">
        <v>987875</v>
      </c>
      <c r="C135" s="15" t="s">
        <v>325</v>
      </c>
      <c r="D135" s="16" t="s">
        <v>326</v>
      </c>
      <c r="E135" s="16" t="s">
        <v>327</v>
      </c>
      <c r="F135" s="16" t="s">
        <v>334</v>
      </c>
      <c r="G135" s="17">
        <v>90</v>
      </c>
      <c r="H135" s="16" t="s">
        <v>44</v>
      </c>
      <c r="I135" s="20">
        <v>1.7778</v>
      </c>
      <c r="J135" s="19">
        <v>160.00200000000001</v>
      </c>
      <c r="K135" s="20">
        <v>1.8667</v>
      </c>
      <c r="L135" s="42">
        <v>168</v>
      </c>
      <c r="M135" s="22"/>
    </row>
    <row r="136" spans="1:13" x14ac:dyDescent="0.2">
      <c r="A136" s="13">
        <v>134</v>
      </c>
      <c r="B136" s="14">
        <v>987832</v>
      </c>
      <c r="C136" s="15" t="s">
        <v>325</v>
      </c>
      <c r="D136" s="16" t="s">
        <v>335</v>
      </c>
      <c r="E136" s="16" t="s">
        <v>336</v>
      </c>
      <c r="F136" s="16" t="s">
        <v>337</v>
      </c>
      <c r="G136" s="17">
        <v>30</v>
      </c>
      <c r="H136" s="16" t="s">
        <v>37</v>
      </c>
      <c r="I136" s="20">
        <v>2</v>
      </c>
      <c r="J136" s="19">
        <v>60</v>
      </c>
      <c r="K136" s="20">
        <v>2.1</v>
      </c>
      <c r="L136" s="21">
        <v>63</v>
      </c>
      <c r="M136" s="22"/>
    </row>
    <row r="137" spans="1:13" x14ac:dyDescent="0.2">
      <c r="A137" s="13">
        <v>135</v>
      </c>
      <c r="B137" s="14">
        <v>960276</v>
      </c>
      <c r="C137" s="15" t="s">
        <v>325</v>
      </c>
      <c r="D137" s="16" t="s">
        <v>335</v>
      </c>
      <c r="E137" s="16" t="s">
        <v>336</v>
      </c>
      <c r="F137" s="16" t="s">
        <v>338</v>
      </c>
      <c r="G137" s="17">
        <v>30</v>
      </c>
      <c r="H137" s="16" t="s">
        <v>212</v>
      </c>
      <c r="I137" s="20">
        <v>2</v>
      </c>
      <c r="J137" s="19">
        <v>60</v>
      </c>
      <c r="K137" s="20">
        <v>2.1</v>
      </c>
      <c r="L137" s="21">
        <v>63</v>
      </c>
      <c r="M137" s="22"/>
    </row>
    <row r="138" spans="1:13" x14ac:dyDescent="0.2">
      <c r="A138" s="13">
        <v>136</v>
      </c>
      <c r="B138" s="14">
        <v>106623</v>
      </c>
      <c r="C138" s="15" t="s">
        <v>325</v>
      </c>
      <c r="D138" s="25" t="s">
        <v>335</v>
      </c>
      <c r="E138" s="23" t="s">
        <v>336</v>
      </c>
      <c r="F138" s="23" t="s">
        <v>339</v>
      </c>
      <c r="G138" s="24">
        <v>90</v>
      </c>
      <c r="H138" s="29" t="s">
        <v>19</v>
      </c>
      <c r="I138" s="27">
        <v>2</v>
      </c>
      <c r="J138" s="28">
        <v>180</v>
      </c>
      <c r="K138" s="20">
        <v>2.1</v>
      </c>
      <c r="L138" s="21">
        <v>189</v>
      </c>
      <c r="M138" s="22"/>
    </row>
    <row r="139" spans="1:13" x14ac:dyDescent="0.2">
      <c r="A139" s="13">
        <v>137</v>
      </c>
      <c r="B139" s="14">
        <v>994596</v>
      </c>
      <c r="C139" s="15" t="s">
        <v>325</v>
      </c>
      <c r="D139" s="16" t="s">
        <v>335</v>
      </c>
      <c r="E139" s="16" t="s">
        <v>336</v>
      </c>
      <c r="F139" s="16" t="s">
        <v>340</v>
      </c>
      <c r="G139" s="17">
        <v>90</v>
      </c>
      <c r="H139" s="16" t="s">
        <v>37</v>
      </c>
      <c r="I139" s="20">
        <v>2</v>
      </c>
      <c r="J139" s="19">
        <v>180</v>
      </c>
      <c r="K139" s="20">
        <v>2.1</v>
      </c>
      <c r="L139" s="21">
        <v>189</v>
      </c>
      <c r="M139" s="22"/>
    </row>
    <row r="140" spans="1:13" x14ac:dyDescent="0.2">
      <c r="A140" s="13">
        <v>138</v>
      </c>
      <c r="B140" s="14">
        <v>994588</v>
      </c>
      <c r="C140" s="15" t="s">
        <v>325</v>
      </c>
      <c r="D140" s="16" t="s">
        <v>335</v>
      </c>
      <c r="E140" s="16" t="s">
        <v>336</v>
      </c>
      <c r="F140" s="16" t="s">
        <v>341</v>
      </c>
      <c r="G140" s="17">
        <v>90</v>
      </c>
      <c r="H140" s="16" t="s">
        <v>333</v>
      </c>
      <c r="I140" s="20">
        <v>2</v>
      </c>
      <c r="J140" s="19">
        <v>180</v>
      </c>
      <c r="K140" s="20">
        <v>2.1</v>
      </c>
      <c r="L140" s="21">
        <v>189</v>
      </c>
      <c r="M140" s="22"/>
    </row>
    <row r="141" spans="1:13" x14ac:dyDescent="0.2">
      <c r="A141" s="13">
        <v>139</v>
      </c>
      <c r="B141" s="14">
        <v>987883</v>
      </c>
      <c r="C141" s="15" t="s">
        <v>325</v>
      </c>
      <c r="D141" s="16" t="s">
        <v>335</v>
      </c>
      <c r="E141" s="16" t="s">
        <v>336</v>
      </c>
      <c r="F141" s="16" t="s">
        <v>342</v>
      </c>
      <c r="G141" s="17">
        <v>90</v>
      </c>
      <c r="H141" s="16" t="s">
        <v>44</v>
      </c>
      <c r="I141" s="20">
        <v>2</v>
      </c>
      <c r="J141" s="19">
        <v>180</v>
      </c>
      <c r="K141" s="20">
        <v>2.1</v>
      </c>
      <c r="L141" s="21">
        <v>189</v>
      </c>
      <c r="M141" s="22"/>
    </row>
    <row r="142" spans="1:13" x14ac:dyDescent="0.2">
      <c r="A142" s="13">
        <v>140</v>
      </c>
      <c r="B142" s="14">
        <v>987867</v>
      </c>
      <c r="C142" s="15" t="s">
        <v>325</v>
      </c>
      <c r="D142" s="16" t="s">
        <v>343</v>
      </c>
      <c r="E142" s="16" t="s">
        <v>344</v>
      </c>
      <c r="F142" s="16" t="s">
        <v>345</v>
      </c>
      <c r="G142" s="17">
        <v>30</v>
      </c>
      <c r="H142" s="16" t="s">
        <v>37</v>
      </c>
      <c r="I142" s="20">
        <v>2.9238</v>
      </c>
      <c r="J142" s="19">
        <v>87.713999999999999</v>
      </c>
      <c r="K142" s="20">
        <v>3.0699900000000002</v>
      </c>
      <c r="L142" s="30">
        <v>92</v>
      </c>
      <c r="M142" s="22"/>
    </row>
    <row r="143" spans="1:13" x14ac:dyDescent="0.2">
      <c r="A143" s="13">
        <v>141</v>
      </c>
      <c r="B143" s="14">
        <v>960284</v>
      </c>
      <c r="C143" s="15" t="s">
        <v>325</v>
      </c>
      <c r="D143" s="16" t="s">
        <v>343</v>
      </c>
      <c r="E143" s="16" t="s">
        <v>344</v>
      </c>
      <c r="F143" s="16" t="s">
        <v>346</v>
      </c>
      <c r="G143" s="17">
        <v>30</v>
      </c>
      <c r="H143" s="16" t="s">
        <v>212</v>
      </c>
      <c r="I143" s="20">
        <v>2.9238</v>
      </c>
      <c r="J143" s="19">
        <v>87.713999999999999</v>
      </c>
      <c r="K143" s="20">
        <v>3.0699900000000002</v>
      </c>
      <c r="L143" s="30">
        <v>92</v>
      </c>
      <c r="M143" s="22"/>
    </row>
    <row r="144" spans="1:13" x14ac:dyDescent="0.2">
      <c r="A144" s="13">
        <v>142</v>
      </c>
      <c r="B144" s="14">
        <v>106631</v>
      </c>
      <c r="C144" s="15" t="s">
        <v>325</v>
      </c>
      <c r="D144" s="25" t="s">
        <v>343</v>
      </c>
      <c r="E144" s="23" t="s">
        <v>344</v>
      </c>
      <c r="F144" s="23" t="s">
        <v>347</v>
      </c>
      <c r="G144" s="24">
        <v>90</v>
      </c>
      <c r="H144" s="29" t="s">
        <v>19</v>
      </c>
      <c r="I144" s="20">
        <v>2.9238</v>
      </c>
      <c r="J144" s="19">
        <v>263.142</v>
      </c>
      <c r="K144" s="20">
        <v>3.0699900000000002</v>
      </c>
      <c r="L144" s="30">
        <v>276</v>
      </c>
      <c r="M144" s="22"/>
    </row>
    <row r="145" spans="1:13" x14ac:dyDescent="0.2">
      <c r="A145" s="13">
        <v>143</v>
      </c>
      <c r="B145" s="14">
        <v>994626</v>
      </c>
      <c r="C145" s="15" t="s">
        <v>325</v>
      </c>
      <c r="D145" s="16" t="s">
        <v>343</v>
      </c>
      <c r="E145" s="16" t="s">
        <v>344</v>
      </c>
      <c r="F145" s="16" t="s">
        <v>348</v>
      </c>
      <c r="G145" s="17">
        <v>90</v>
      </c>
      <c r="H145" s="16" t="s">
        <v>37</v>
      </c>
      <c r="I145" s="20">
        <v>2.9238</v>
      </c>
      <c r="J145" s="19">
        <v>263.142</v>
      </c>
      <c r="K145" s="20">
        <v>3.0699900000000002</v>
      </c>
      <c r="L145" s="30">
        <v>276</v>
      </c>
      <c r="M145" s="22"/>
    </row>
    <row r="146" spans="1:13" x14ac:dyDescent="0.2">
      <c r="A146" s="13">
        <v>144</v>
      </c>
      <c r="B146" s="14">
        <v>994618</v>
      </c>
      <c r="C146" s="15" t="s">
        <v>325</v>
      </c>
      <c r="D146" s="16" t="s">
        <v>343</v>
      </c>
      <c r="E146" s="16" t="s">
        <v>344</v>
      </c>
      <c r="F146" s="16" t="s">
        <v>349</v>
      </c>
      <c r="G146" s="17">
        <v>90</v>
      </c>
      <c r="H146" s="16" t="s">
        <v>333</v>
      </c>
      <c r="I146" s="20">
        <v>2.9238</v>
      </c>
      <c r="J146" s="19">
        <v>263.142</v>
      </c>
      <c r="K146" s="20">
        <v>3.0699900000000002</v>
      </c>
      <c r="L146" s="30">
        <v>276</v>
      </c>
      <c r="M146" s="22"/>
    </row>
    <row r="147" spans="1:13" x14ac:dyDescent="0.2">
      <c r="A147" s="13">
        <v>145</v>
      </c>
      <c r="B147" s="14">
        <v>987905</v>
      </c>
      <c r="C147" s="15" t="s">
        <v>325</v>
      </c>
      <c r="D147" s="16" t="s">
        <v>343</v>
      </c>
      <c r="E147" s="16" t="s">
        <v>344</v>
      </c>
      <c r="F147" s="16" t="s">
        <v>350</v>
      </c>
      <c r="G147" s="17">
        <v>90</v>
      </c>
      <c r="H147" s="16" t="s">
        <v>44</v>
      </c>
      <c r="I147" s="20">
        <v>2.9238</v>
      </c>
      <c r="J147" s="19">
        <v>263.142</v>
      </c>
      <c r="K147" s="20">
        <v>3.0699900000000002</v>
      </c>
      <c r="L147" s="30">
        <v>276</v>
      </c>
      <c r="M147" s="22"/>
    </row>
    <row r="148" spans="1:13" x14ac:dyDescent="0.2">
      <c r="A148" s="13">
        <v>146</v>
      </c>
      <c r="B148" s="14">
        <v>25615</v>
      </c>
      <c r="C148" s="15" t="s">
        <v>351</v>
      </c>
      <c r="D148" s="16" t="s">
        <v>352</v>
      </c>
      <c r="E148" s="16" t="s">
        <v>353</v>
      </c>
      <c r="F148" s="16" t="s">
        <v>354</v>
      </c>
      <c r="G148" s="17">
        <v>30</v>
      </c>
      <c r="H148" s="16" t="s">
        <v>355</v>
      </c>
      <c r="I148" s="20">
        <v>7.0159000000000002</v>
      </c>
      <c r="J148" s="19">
        <v>210.477</v>
      </c>
      <c r="K148" s="20">
        <v>7.3666950000000009</v>
      </c>
      <c r="L148" s="21">
        <v>221</v>
      </c>
      <c r="M148" s="22"/>
    </row>
    <row r="149" spans="1:13" x14ac:dyDescent="0.2">
      <c r="A149" s="13">
        <v>147</v>
      </c>
      <c r="B149" s="14">
        <v>25658</v>
      </c>
      <c r="C149" s="15" t="s">
        <v>351</v>
      </c>
      <c r="D149" s="16" t="s">
        <v>356</v>
      </c>
      <c r="E149" s="16" t="s">
        <v>357</v>
      </c>
      <c r="F149" s="16" t="s">
        <v>358</v>
      </c>
      <c r="G149" s="17">
        <v>30</v>
      </c>
      <c r="H149" s="16" t="s">
        <v>355</v>
      </c>
      <c r="I149" s="20">
        <v>12.953099999999999</v>
      </c>
      <c r="J149" s="19">
        <v>388.59299999999996</v>
      </c>
      <c r="K149" s="20">
        <v>13.600754999999999</v>
      </c>
      <c r="L149" s="21">
        <v>408</v>
      </c>
      <c r="M149" s="22"/>
    </row>
    <row r="150" spans="1:13" ht="25.5" x14ac:dyDescent="0.2">
      <c r="A150" s="13">
        <v>148</v>
      </c>
      <c r="B150" s="14">
        <v>43206</v>
      </c>
      <c r="C150" s="15" t="s">
        <v>359</v>
      </c>
      <c r="D150" s="16" t="s">
        <v>360</v>
      </c>
      <c r="E150" s="16" t="s">
        <v>361</v>
      </c>
      <c r="F150" s="16" t="s">
        <v>362</v>
      </c>
      <c r="G150" s="17">
        <v>10</v>
      </c>
      <c r="H150" s="16" t="s">
        <v>44</v>
      </c>
      <c r="I150" s="20">
        <v>9.5</v>
      </c>
      <c r="J150" s="19">
        <v>95</v>
      </c>
      <c r="K150" s="20">
        <v>9.9749999999999996</v>
      </c>
      <c r="L150" s="21">
        <v>100</v>
      </c>
      <c r="M150" s="22"/>
    </row>
    <row r="151" spans="1:13" ht="25.5" x14ac:dyDescent="0.2">
      <c r="A151" s="13">
        <v>149</v>
      </c>
      <c r="B151" s="14">
        <v>107093</v>
      </c>
      <c r="C151" s="15" t="s">
        <v>359</v>
      </c>
      <c r="D151" s="16" t="s">
        <v>363</v>
      </c>
      <c r="E151" s="16" t="s">
        <v>364</v>
      </c>
      <c r="F151" s="43" t="s">
        <v>365</v>
      </c>
      <c r="G151" s="17">
        <v>15</v>
      </c>
      <c r="H151" s="43" t="s">
        <v>28</v>
      </c>
      <c r="I151" s="20">
        <v>6</v>
      </c>
      <c r="J151" s="19">
        <v>90</v>
      </c>
      <c r="K151" s="20">
        <v>6.3000000000000007</v>
      </c>
      <c r="L151" s="21">
        <v>95</v>
      </c>
      <c r="M151" s="22"/>
    </row>
    <row r="152" spans="1:13" ht="25.5" x14ac:dyDescent="0.2">
      <c r="A152" s="13">
        <v>150</v>
      </c>
      <c r="B152" s="14">
        <v>110736</v>
      </c>
      <c r="C152" s="15" t="s">
        <v>359</v>
      </c>
      <c r="D152" s="15" t="s">
        <v>366</v>
      </c>
      <c r="E152" s="16" t="s">
        <v>367</v>
      </c>
      <c r="F152" s="44" t="s">
        <v>368</v>
      </c>
      <c r="G152" s="17">
        <v>10</v>
      </c>
      <c r="H152" s="43" t="s">
        <v>369</v>
      </c>
      <c r="I152" s="20">
        <v>27.19</v>
      </c>
      <c r="J152" s="19">
        <v>271.90000000000003</v>
      </c>
      <c r="K152" s="20">
        <v>28.549500000000002</v>
      </c>
      <c r="L152" s="21">
        <v>285</v>
      </c>
      <c r="M152" s="22"/>
    </row>
    <row r="153" spans="1:13" ht="25.5" x14ac:dyDescent="0.2">
      <c r="A153" s="13">
        <v>151</v>
      </c>
      <c r="B153" s="14">
        <v>66591</v>
      </c>
      <c r="C153" s="15" t="s">
        <v>370</v>
      </c>
      <c r="D153" s="16" t="s">
        <v>371</v>
      </c>
      <c r="E153" s="16" t="s">
        <v>372</v>
      </c>
      <c r="F153" s="16" t="s">
        <v>373</v>
      </c>
      <c r="G153" s="17">
        <v>50</v>
      </c>
      <c r="H153" s="16" t="s">
        <v>19</v>
      </c>
      <c r="I153" s="20">
        <v>17.885999999999999</v>
      </c>
      <c r="J153" s="19">
        <v>894.3</v>
      </c>
      <c r="K153" s="20">
        <v>18.7803</v>
      </c>
      <c r="L153" s="21">
        <v>939</v>
      </c>
      <c r="M153" s="22"/>
    </row>
    <row r="154" spans="1:13" x14ac:dyDescent="0.2">
      <c r="A154" s="13">
        <v>152</v>
      </c>
      <c r="B154" s="14">
        <v>104655</v>
      </c>
      <c r="C154" s="15" t="s">
        <v>374</v>
      </c>
      <c r="D154" s="16" t="s">
        <v>375</v>
      </c>
      <c r="E154" s="16" t="s">
        <v>376</v>
      </c>
      <c r="F154" s="16" t="s">
        <v>377</v>
      </c>
      <c r="G154" s="17">
        <v>25</v>
      </c>
      <c r="H154" s="16" t="s">
        <v>378</v>
      </c>
      <c r="I154" s="20">
        <v>10.819000000000001</v>
      </c>
      <c r="J154" s="19">
        <v>270.47500000000002</v>
      </c>
      <c r="K154" s="20">
        <v>11.359950000000001</v>
      </c>
      <c r="L154" s="21">
        <v>284</v>
      </c>
      <c r="M154" s="22"/>
    </row>
    <row r="155" spans="1:13" x14ac:dyDescent="0.2">
      <c r="A155" s="13">
        <v>153</v>
      </c>
      <c r="B155" s="14">
        <v>981222</v>
      </c>
      <c r="C155" s="15" t="s">
        <v>374</v>
      </c>
      <c r="D155" s="16" t="s">
        <v>375</v>
      </c>
      <c r="E155" s="16" t="s">
        <v>376</v>
      </c>
      <c r="F155" s="16" t="s">
        <v>379</v>
      </c>
      <c r="G155" s="17">
        <v>50</v>
      </c>
      <c r="H155" s="16" t="s">
        <v>378</v>
      </c>
      <c r="I155" s="20">
        <v>10.819000000000001</v>
      </c>
      <c r="J155" s="19">
        <v>540.95000000000005</v>
      </c>
      <c r="K155" s="20">
        <v>11.359950000000001</v>
      </c>
      <c r="L155" s="21">
        <v>568</v>
      </c>
      <c r="M155" s="22"/>
    </row>
    <row r="156" spans="1:13" x14ac:dyDescent="0.2">
      <c r="A156" s="13">
        <v>154</v>
      </c>
      <c r="B156" s="14">
        <v>8745</v>
      </c>
      <c r="C156" s="15" t="s">
        <v>380</v>
      </c>
      <c r="D156" s="16" t="s">
        <v>381</v>
      </c>
      <c r="E156" s="16" t="s">
        <v>382</v>
      </c>
      <c r="F156" s="16" t="s">
        <v>383</v>
      </c>
      <c r="G156" s="17">
        <v>50</v>
      </c>
      <c r="H156" s="16" t="s">
        <v>19</v>
      </c>
      <c r="I156" s="20">
        <v>5.84</v>
      </c>
      <c r="J156" s="19">
        <v>292</v>
      </c>
      <c r="K156" s="20">
        <v>6.1319999999999997</v>
      </c>
      <c r="L156" s="21">
        <v>307</v>
      </c>
      <c r="M156" s="22"/>
    </row>
    <row r="157" spans="1:13" x14ac:dyDescent="0.2">
      <c r="A157" s="13">
        <v>155</v>
      </c>
      <c r="B157" s="14">
        <v>975265</v>
      </c>
      <c r="C157" s="15" t="s">
        <v>384</v>
      </c>
      <c r="D157" s="16" t="s">
        <v>385</v>
      </c>
      <c r="E157" s="16" t="s">
        <v>386</v>
      </c>
      <c r="F157" s="16" t="s">
        <v>387</v>
      </c>
      <c r="G157" s="17">
        <v>50</v>
      </c>
      <c r="H157" s="16" t="s">
        <v>157</v>
      </c>
      <c r="I157" s="20">
        <v>3</v>
      </c>
      <c r="J157" s="19">
        <v>150</v>
      </c>
      <c r="K157" s="20">
        <v>3.1500000000000004</v>
      </c>
      <c r="L157" s="21">
        <v>158</v>
      </c>
      <c r="M157" s="22"/>
    </row>
    <row r="158" spans="1:13" x14ac:dyDescent="0.2">
      <c r="A158" s="13">
        <v>156</v>
      </c>
      <c r="B158" s="14">
        <v>82988</v>
      </c>
      <c r="C158" s="15" t="s">
        <v>384</v>
      </c>
      <c r="D158" s="16" t="s">
        <v>385</v>
      </c>
      <c r="E158" s="16" t="s">
        <v>386</v>
      </c>
      <c r="F158" s="16" t="s">
        <v>388</v>
      </c>
      <c r="G158" s="17" t="s">
        <v>389</v>
      </c>
      <c r="H158" s="16" t="s">
        <v>19</v>
      </c>
      <c r="I158" s="20">
        <v>3</v>
      </c>
      <c r="J158" s="19">
        <v>150</v>
      </c>
      <c r="K158" s="20">
        <v>3.1500000000000004</v>
      </c>
      <c r="L158" s="21">
        <v>158</v>
      </c>
      <c r="M158" s="22"/>
    </row>
    <row r="159" spans="1:13" ht="25.5" x14ac:dyDescent="0.2">
      <c r="A159" s="13">
        <v>157</v>
      </c>
      <c r="B159" s="14">
        <v>975672</v>
      </c>
      <c r="C159" s="15" t="s">
        <v>390</v>
      </c>
      <c r="D159" s="16" t="s">
        <v>391</v>
      </c>
      <c r="E159" s="16" t="s">
        <v>392</v>
      </c>
      <c r="F159" s="16" t="s">
        <v>393</v>
      </c>
      <c r="G159" s="17">
        <v>20</v>
      </c>
      <c r="H159" s="16" t="s">
        <v>148</v>
      </c>
      <c r="I159" s="20">
        <v>5.5548999999999999</v>
      </c>
      <c r="J159" s="19">
        <v>111.098</v>
      </c>
      <c r="K159" s="20">
        <v>5.8326450000000003</v>
      </c>
      <c r="L159" s="30">
        <v>117</v>
      </c>
      <c r="M159" s="22"/>
    </row>
    <row r="160" spans="1:13" ht="25.5" x14ac:dyDescent="0.2">
      <c r="A160" s="13">
        <v>158</v>
      </c>
      <c r="B160" s="14">
        <v>997706</v>
      </c>
      <c r="C160" s="15" t="s">
        <v>390</v>
      </c>
      <c r="D160" s="16" t="s">
        <v>391</v>
      </c>
      <c r="E160" s="16" t="s">
        <v>392</v>
      </c>
      <c r="F160" s="16" t="s">
        <v>394</v>
      </c>
      <c r="G160" s="17">
        <v>30</v>
      </c>
      <c r="H160" s="16" t="s">
        <v>395</v>
      </c>
      <c r="I160" s="20">
        <v>5.5548999999999999</v>
      </c>
      <c r="J160" s="19">
        <v>166.64699999999999</v>
      </c>
      <c r="K160" s="20">
        <v>5.8326450000000003</v>
      </c>
      <c r="L160" s="30">
        <v>175</v>
      </c>
      <c r="M160" s="22"/>
    </row>
    <row r="161" spans="1:13" ht="38.25" x14ac:dyDescent="0.2">
      <c r="A161" s="13">
        <v>159</v>
      </c>
      <c r="B161" s="14">
        <v>108693</v>
      </c>
      <c r="C161" s="15" t="s">
        <v>396</v>
      </c>
      <c r="D161" s="45" t="s">
        <v>397</v>
      </c>
      <c r="E161" s="16" t="s">
        <v>398</v>
      </c>
      <c r="F161" s="16" t="s">
        <v>399</v>
      </c>
      <c r="G161" s="17" t="s">
        <v>400</v>
      </c>
      <c r="H161" s="16" t="s">
        <v>401</v>
      </c>
      <c r="I161" s="20">
        <v>2.2381000000000002</v>
      </c>
      <c r="J161" s="19">
        <v>44.762</v>
      </c>
      <c r="K161" s="20">
        <v>2.3500050000000003</v>
      </c>
      <c r="L161" s="21">
        <v>47</v>
      </c>
      <c r="M161" s="22"/>
    </row>
    <row r="162" spans="1:13" x14ac:dyDescent="0.2">
      <c r="A162" s="13">
        <v>160</v>
      </c>
      <c r="B162" s="14">
        <v>981257</v>
      </c>
      <c r="C162" s="15" t="s">
        <v>396</v>
      </c>
      <c r="D162" s="16" t="s">
        <v>397</v>
      </c>
      <c r="E162" s="16" t="s">
        <v>398</v>
      </c>
      <c r="F162" s="16" t="s">
        <v>402</v>
      </c>
      <c r="G162" s="17">
        <v>20</v>
      </c>
      <c r="H162" s="16" t="s">
        <v>157</v>
      </c>
      <c r="I162" s="20">
        <v>2.2381000000000002</v>
      </c>
      <c r="J162" s="19">
        <v>44.762</v>
      </c>
      <c r="K162" s="20">
        <v>2.3500050000000003</v>
      </c>
      <c r="L162" s="21">
        <v>47</v>
      </c>
      <c r="M162" s="22"/>
    </row>
    <row r="163" spans="1:13" x14ac:dyDescent="0.2">
      <c r="A163" s="13">
        <v>161</v>
      </c>
      <c r="B163" s="14">
        <v>104639</v>
      </c>
      <c r="C163" s="15" t="s">
        <v>403</v>
      </c>
      <c r="D163" s="16" t="s">
        <v>404</v>
      </c>
      <c r="E163" s="16" t="s">
        <v>405</v>
      </c>
      <c r="F163" s="16" t="s">
        <v>406</v>
      </c>
      <c r="G163" s="17">
        <v>5</v>
      </c>
      <c r="H163" s="16" t="s">
        <v>378</v>
      </c>
      <c r="I163" s="20">
        <v>118.42</v>
      </c>
      <c r="J163" s="19">
        <v>592.1</v>
      </c>
      <c r="K163" s="20">
        <v>124.34100000000001</v>
      </c>
      <c r="L163" s="21">
        <v>622</v>
      </c>
      <c r="M163" s="22"/>
    </row>
    <row r="164" spans="1:13" ht="25.5" x14ac:dyDescent="0.2">
      <c r="A164" s="13">
        <v>162</v>
      </c>
      <c r="B164" s="14">
        <v>990035</v>
      </c>
      <c r="C164" s="15" t="s">
        <v>403</v>
      </c>
      <c r="D164" s="16" t="s">
        <v>404</v>
      </c>
      <c r="E164" s="16" t="s">
        <v>405</v>
      </c>
      <c r="F164" s="16" t="s">
        <v>407</v>
      </c>
      <c r="G164" s="17">
        <v>10</v>
      </c>
      <c r="H164" s="16" t="s">
        <v>408</v>
      </c>
      <c r="I164" s="20">
        <v>118.42</v>
      </c>
      <c r="J164" s="19">
        <v>1184.2</v>
      </c>
      <c r="K164" s="20">
        <v>124.34100000000001</v>
      </c>
      <c r="L164" s="21">
        <v>1243</v>
      </c>
      <c r="M164" s="22"/>
    </row>
    <row r="165" spans="1:13" x14ac:dyDescent="0.2">
      <c r="A165" s="13">
        <v>163</v>
      </c>
      <c r="B165" s="14">
        <v>108324</v>
      </c>
      <c r="C165" s="15" t="s">
        <v>403</v>
      </c>
      <c r="D165" s="16" t="s">
        <v>404</v>
      </c>
      <c r="E165" s="16" t="s">
        <v>405</v>
      </c>
      <c r="F165" s="16" t="s">
        <v>409</v>
      </c>
      <c r="G165" s="17">
        <v>1</v>
      </c>
      <c r="H165" s="31" t="s">
        <v>410</v>
      </c>
      <c r="I165" s="20">
        <v>118.42</v>
      </c>
      <c r="J165" s="19">
        <v>118.42</v>
      </c>
      <c r="K165" s="20">
        <v>124.34100000000001</v>
      </c>
      <c r="L165" s="21">
        <v>124</v>
      </c>
      <c r="M165" s="22"/>
    </row>
    <row r="166" spans="1:13" x14ac:dyDescent="0.2">
      <c r="A166" s="13">
        <v>164</v>
      </c>
      <c r="B166" s="46">
        <v>108901</v>
      </c>
      <c r="C166" s="15" t="s">
        <v>403</v>
      </c>
      <c r="D166" s="47" t="s">
        <v>404</v>
      </c>
      <c r="E166" s="48" t="s">
        <v>405</v>
      </c>
      <c r="F166" s="48" t="s">
        <v>411</v>
      </c>
      <c r="G166" s="17" t="s">
        <v>412</v>
      </c>
      <c r="H166" s="16" t="s">
        <v>66</v>
      </c>
      <c r="I166" s="20">
        <v>118.42</v>
      </c>
      <c r="J166" s="19">
        <v>118.42</v>
      </c>
      <c r="K166" s="20">
        <v>124.34100000000001</v>
      </c>
      <c r="L166" s="21">
        <v>124</v>
      </c>
      <c r="M166" s="22"/>
    </row>
    <row r="167" spans="1:13" x14ac:dyDescent="0.2">
      <c r="A167" s="13">
        <v>165</v>
      </c>
      <c r="B167" s="46">
        <v>109703</v>
      </c>
      <c r="C167" s="15" t="s">
        <v>413</v>
      </c>
      <c r="D167" s="16" t="s">
        <v>414</v>
      </c>
      <c r="E167" s="16" t="s">
        <v>415</v>
      </c>
      <c r="F167" s="16" t="s">
        <v>416</v>
      </c>
      <c r="G167" s="17">
        <v>10</v>
      </c>
      <c r="H167" s="16" t="s">
        <v>417</v>
      </c>
      <c r="I167" s="20">
        <v>88.4</v>
      </c>
      <c r="J167" s="19">
        <v>884</v>
      </c>
      <c r="K167" s="20">
        <v>92.820000000000007</v>
      </c>
      <c r="L167" s="21">
        <v>928</v>
      </c>
      <c r="M167" s="22"/>
    </row>
    <row r="168" spans="1:13" ht="25.5" x14ac:dyDescent="0.2">
      <c r="A168" s="13">
        <v>166</v>
      </c>
      <c r="B168" s="46">
        <v>109711</v>
      </c>
      <c r="C168" s="15" t="s">
        <v>413</v>
      </c>
      <c r="D168" s="16" t="s">
        <v>418</v>
      </c>
      <c r="E168" s="16" t="s">
        <v>419</v>
      </c>
      <c r="F168" s="16" t="s">
        <v>420</v>
      </c>
      <c r="G168" s="17">
        <v>10</v>
      </c>
      <c r="H168" s="16" t="s">
        <v>417</v>
      </c>
      <c r="I168" s="20">
        <v>168.3</v>
      </c>
      <c r="J168" s="19">
        <v>1683</v>
      </c>
      <c r="K168" s="20">
        <v>176.71500000000003</v>
      </c>
      <c r="L168" s="21">
        <v>1767</v>
      </c>
      <c r="M168" s="22"/>
    </row>
    <row r="169" spans="1:13" ht="25.5" x14ac:dyDescent="0.2">
      <c r="A169" s="13">
        <v>167</v>
      </c>
      <c r="B169" s="14">
        <v>976024</v>
      </c>
      <c r="C169" s="15" t="s">
        <v>413</v>
      </c>
      <c r="D169" s="16" t="s">
        <v>414</v>
      </c>
      <c r="E169" s="16" t="s">
        <v>421</v>
      </c>
      <c r="F169" s="16" t="s">
        <v>422</v>
      </c>
      <c r="G169" s="17">
        <v>10</v>
      </c>
      <c r="H169" s="16" t="s">
        <v>423</v>
      </c>
      <c r="I169" s="20">
        <v>88.4</v>
      </c>
      <c r="J169" s="19">
        <v>884</v>
      </c>
      <c r="K169" s="20">
        <v>92.820000000000007</v>
      </c>
      <c r="L169" s="21">
        <v>928</v>
      </c>
      <c r="M169" s="22"/>
    </row>
    <row r="170" spans="1:13" ht="25.5" x14ac:dyDescent="0.2">
      <c r="A170" s="13">
        <v>168</v>
      </c>
      <c r="B170" s="14">
        <v>976032</v>
      </c>
      <c r="C170" s="15" t="s">
        <v>413</v>
      </c>
      <c r="D170" s="16" t="s">
        <v>418</v>
      </c>
      <c r="E170" s="16" t="s">
        <v>424</v>
      </c>
      <c r="F170" s="16" t="s">
        <v>425</v>
      </c>
      <c r="G170" s="17">
        <v>10</v>
      </c>
      <c r="H170" s="16" t="s">
        <v>423</v>
      </c>
      <c r="I170" s="20">
        <v>168.3</v>
      </c>
      <c r="J170" s="19">
        <v>1683</v>
      </c>
      <c r="K170" s="20">
        <v>176.71500000000003</v>
      </c>
      <c r="L170" s="21">
        <v>1767</v>
      </c>
      <c r="M170" s="22"/>
    </row>
    <row r="171" spans="1:13" ht="25.5" x14ac:dyDescent="0.2">
      <c r="A171" s="13">
        <v>169</v>
      </c>
      <c r="B171" s="14">
        <v>110949</v>
      </c>
      <c r="C171" s="15" t="s">
        <v>413</v>
      </c>
      <c r="D171" s="15" t="s">
        <v>426</v>
      </c>
      <c r="E171" s="16" t="s">
        <v>427</v>
      </c>
      <c r="F171" s="49" t="s">
        <v>428</v>
      </c>
      <c r="G171" s="17">
        <v>10</v>
      </c>
      <c r="H171" s="50" t="s">
        <v>417</v>
      </c>
      <c r="I171" s="20">
        <v>160.16</v>
      </c>
      <c r="J171" s="19">
        <v>1601.6</v>
      </c>
      <c r="K171" s="20">
        <v>168.16800000000001</v>
      </c>
      <c r="L171" s="21">
        <v>1682</v>
      </c>
      <c r="M171" s="22"/>
    </row>
    <row r="172" spans="1:13" ht="25.5" x14ac:dyDescent="0.2">
      <c r="A172" s="13">
        <v>170</v>
      </c>
      <c r="B172" s="14">
        <v>110744</v>
      </c>
      <c r="C172" s="15" t="s">
        <v>413</v>
      </c>
      <c r="D172" s="15" t="s">
        <v>429</v>
      </c>
      <c r="E172" s="16" t="s">
        <v>430</v>
      </c>
      <c r="F172" s="49" t="s">
        <v>431</v>
      </c>
      <c r="G172" s="17">
        <v>10</v>
      </c>
      <c r="H172" s="50" t="s">
        <v>417</v>
      </c>
      <c r="I172" s="20">
        <v>191.57</v>
      </c>
      <c r="J172" s="19">
        <v>1915.6999999999998</v>
      </c>
      <c r="K172" s="20">
        <v>201.14850000000001</v>
      </c>
      <c r="L172" s="21">
        <v>2011</v>
      </c>
      <c r="M172" s="22"/>
    </row>
    <row r="173" spans="1:13" ht="25.5" x14ac:dyDescent="0.2">
      <c r="A173" s="13">
        <v>171</v>
      </c>
      <c r="B173" s="14">
        <v>986828</v>
      </c>
      <c r="C173" s="15" t="s">
        <v>432</v>
      </c>
      <c r="D173" s="16" t="s">
        <v>433</v>
      </c>
      <c r="E173" s="16" t="s">
        <v>434</v>
      </c>
      <c r="F173" s="16" t="s">
        <v>435</v>
      </c>
      <c r="G173" s="17">
        <v>10</v>
      </c>
      <c r="H173" s="50" t="s">
        <v>436</v>
      </c>
      <c r="I173" s="20">
        <v>70.6571</v>
      </c>
      <c r="J173" s="19">
        <v>706.57100000000003</v>
      </c>
      <c r="K173" s="20">
        <v>74.192999999999998</v>
      </c>
      <c r="L173" s="21">
        <v>742</v>
      </c>
      <c r="M173" s="22"/>
    </row>
    <row r="174" spans="1:13" ht="25.5" x14ac:dyDescent="0.2">
      <c r="A174" s="13">
        <v>172</v>
      </c>
      <c r="B174" s="14">
        <v>986836</v>
      </c>
      <c r="C174" s="15" t="s">
        <v>432</v>
      </c>
      <c r="D174" s="16" t="s">
        <v>437</v>
      </c>
      <c r="E174" s="16" t="s">
        <v>438</v>
      </c>
      <c r="F174" s="16" t="s">
        <v>439</v>
      </c>
      <c r="G174" s="17">
        <v>10</v>
      </c>
      <c r="H174" s="50" t="s">
        <v>436</v>
      </c>
      <c r="I174" s="20">
        <v>96.662999999999997</v>
      </c>
      <c r="J174" s="19">
        <v>966.63</v>
      </c>
      <c r="K174" s="20">
        <v>101.49615</v>
      </c>
      <c r="L174" s="21">
        <v>1015</v>
      </c>
      <c r="M174" s="22"/>
    </row>
    <row r="175" spans="1:13" ht="25.5" x14ac:dyDescent="0.2">
      <c r="A175" s="13">
        <v>173</v>
      </c>
      <c r="B175" s="14">
        <v>986844</v>
      </c>
      <c r="C175" s="15" t="s">
        <v>432</v>
      </c>
      <c r="D175" s="16" t="s">
        <v>440</v>
      </c>
      <c r="E175" s="16" t="s">
        <v>441</v>
      </c>
      <c r="F175" s="16" t="s">
        <v>442</v>
      </c>
      <c r="G175" s="17">
        <v>10</v>
      </c>
      <c r="H175" s="50" t="s">
        <v>436</v>
      </c>
      <c r="I175" s="20">
        <v>143.745</v>
      </c>
      <c r="J175" s="19">
        <v>1437.45</v>
      </c>
      <c r="K175" s="20">
        <v>150.93225000000001</v>
      </c>
      <c r="L175" s="21">
        <v>1509</v>
      </c>
      <c r="M175" s="22"/>
    </row>
    <row r="176" spans="1:13" ht="25.5" x14ac:dyDescent="0.2">
      <c r="A176" s="13">
        <v>174</v>
      </c>
      <c r="B176" s="14">
        <v>986852</v>
      </c>
      <c r="C176" s="15" t="s">
        <v>432</v>
      </c>
      <c r="D176" s="16" t="s">
        <v>443</v>
      </c>
      <c r="E176" s="16" t="s">
        <v>444</v>
      </c>
      <c r="F176" s="16" t="s">
        <v>445</v>
      </c>
      <c r="G176" s="17">
        <v>10</v>
      </c>
      <c r="H176" s="50" t="s">
        <v>436</v>
      </c>
      <c r="I176" s="20">
        <v>191.715</v>
      </c>
      <c r="J176" s="19">
        <v>1917.15</v>
      </c>
      <c r="K176" s="20">
        <v>201.30600000000001</v>
      </c>
      <c r="L176" s="21">
        <v>2013</v>
      </c>
      <c r="M176" s="22"/>
    </row>
    <row r="177" spans="1:13" x14ac:dyDescent="0.2">
      <c r="A177" s="13">
        <v>175</v>
      </c>
      <c r="B177" s="14">
        <v>109983</v>
      </c>
      <c r="C177" s="15" t="s">
        <v>446</v>
      </c>
      <c r="D177" s="25" t="s">
        <v>447</v>
      </c>
      <c r="E177" s="25" t="s">
        <v>448</v>
      </c>
      <c r="F177" s="25" t="s">
        <v>449</v>
      </c>
      <c r="G177" s="17">
        <v>28</v>
      </c>
      <c r="H177" s="25" t="s">
        <v>450</v>
      </c>
      <c r="I177" s="20">
        <v>5.84</v>
      </c>
      <c r="J177" s="19">
        <v>163.51999999999998</v>
      </c>
      <c r="K177" s="20">
        <v>6.1319999999999997</v>
      </c>
      <c r="L177" s="21">
        <v>172</v>
      </c>
      <c r="M177" s="22"/>
    </row>
    <row r="178" spans="1:13" x14ac:dyDescent="0.2">
      <c r="A178" s="13">
        <v>176</v>
      </c>
      <c r="B178" s="14">
        <v>102725</v>
      </c>
      <c r="C178" s="15" t="s">
        <v>446</v>
      </c>
      <c r="D178" s="25" t="s">
        <v>447</v>
      </c>
      <c r="E178" s="25" t="s">
        <v>448</v>
      </c>
      <c r="F178" s="25" t="s">
        <v>451</v>
      </c>
      <c r="G178" s="17">
        <v>28</v>
      </c>
      <c r="H178" s="25" t="s">
        <v>378</v>
      </c>
      <c r="I178" s="20">
        <v>5.84</v>
      </c>
      <c r="J178" s="19">
        <v>163.51999999999998</v>
      </c>
      <c r="K178" s="20">
        <v>6.1319999999999997</v>
      </c>
      <c r="L178" s="21">
        <v>172</v>
      </c>
      <c r="M178" s="22"/>
    </row>
    <row r="179" spans="1:13" ht="25.5" x14ac:dyDescent="0.2">
      <c r="A179" s="13">
        <v>177</v>
      </c>
      <c r="B179" s="14">
        <v>102733</v>
      </c>
      <c r="C179" s="15" t="s">
        <v>446</v>
      </c>
      <c r="D179" s="25" t="s">
        <v>447</v>
      </c>
      <c r="E179" s="25" t="s">
        <v>448</v>
      </c>
      <c r="F179" s="25" t="s">
        <v>452</v>
      </c>
      <c r="G179" s="17">
        <v>28</v>
      </c>
      <c r="H179" s="25" t="s">
        <v>76</v>
      </c>
      <c r="I179" s="20">
        <v>5.84</v>
      </c>
      <c r="J179" s="19">
        <v>163.51999999999998</v>
      </c>
      <c r="K179" s="20">
        <v>6.1319999999999997</v>
      </c>
      <c r="L179" s="21">
        <v>172</v>
      </c>
      <c r="M179" s="22"/>
    </row>
    <row r="180" spans="1:13" x14ac:dyDescent="0.2">
      <c r="A180" s="13">
        <v>178</v>
      </c>
      <c r="B180" s="14">
        <v>102806</v>
      </c>
      <c r="C180" s="15" t="s">
        <v>446</v>
      </c>
      <c r="D180" s="25" t="s">
        <v>447</v>
      </c>
      <c r="E180" s="25" t="s">
        <v>448</v>
      </c>
      <c r="F180" s="25" t="s">
        <v>453</v>
      </c>
      <c r="G180" s="17">
        <v>30</v>
      </c>
      <c r="H180" s="25" t="s">
        <v>19</v>
      </c>
      <c r="I180" s="20">
        <v>5.84</v>
      </c>
      <c r="J180" s="19">
        <v>175.2</v>
      </c>
      <c r="K180" s="20">
        <v>6.1319999999999997</v>
      </c>
      <c r="L180" s="21">
        <v>184</v>
      </c>
      <c r="M180" s="22"/>
    </row>
    <row r="181" spans="1:13" x14ac:dyDescent="0.2">
      <c r="A181" s="13">
        <v>179</v>
      </c>
      <c r="B181" s="14">
        <v>102814</v>
      </c>
      <c r="C181" s="15" t="s">
        <v>446</v>
      </c>
      <c r="D181" s="25" t="s">
        <v>447</v>
      </c>
      <c r="E181" s="25" t="s">
        <v>448</v>
      </c>
      <c r="F181" s="25" t="s">
        <v>454</v>
      </c>
      <c r="G181" s="17">
        <v>30</v>
      </c>
      <c r="H181" s="25" t="s">
        <v>37</v>
      </c>
      <c r="I181" s="20">
        <v>5.84</v>
      </c>
      <c r="J181" s="19">
        <v>175.2</v>
      </c>
      <c r="K181" s="20">
        <v>6.1319999999999997</v>
      </c>
      <c r="L181" s="21">
        <v>184</v>
      </c>
      <c r="M181" s="22"/>
    </row>
    <row r="182" spans="1:13" x14ac:dyDescent="0.2">
      <c r="A182" s="13">
        <v>180</v>
      </c>
      <c r="B182" s="14">
        <v>105678</v>
      </c>
      <c r="C182" s="15" t="s">
        <v>446</v>
      </c>
      <c r="D182" s="16" t="s">
        <v>447</v>
      </c>
      <c r="E182" s="25" t="s">
        <v>448</v>
      </c>
      <c r="F182" s="23" t="s">
        <v>455</v>
      </c>
      <c r="G182" s="24">
        <v>30</v>
      </c>
      <c r="H182" s="23" t="s">
        <v>456</v>
      </c>
      <c r="I182" s="20">
        <v>5.84</v>
      </c>
      <c r="J182" s="19">
        <v>175.2</v>
      </c>
      <c r="K182" s="20">
        <v>6.1319999999999997</v>
      </c>
      <c r="L182" s="21">
        <v>184</v>
      </c>
      <c r="M182" s="22"/>
    </row>
    <row r="183" spans="1:13" x14ac:dyDescent="0.2">
      <c r="A183" s="13">
        <v>181</v>
      </c>
      <c r="B183" s="14">
        <v>102679</v>
      </c>
      <c r="C183" s="15" t="s">
        <v>446</v>
      </c>
      <c r="D183" s="25" t="s">
        <v>447</v>
      </c>
      <c r="E183" s="25" t="s">
        <v>448</v>
      </c>
      <c r="F183" s="25" t="s">
        <v>457</v>
      </c>
      <c r="G183" s="17">
        <v>30</v>
      </c>
      <c r="H183" s="25" t="s">
        <v>44</v>
      </c>
      <c r="I183" s="20">
        <v>5.84</v>
      </c>
      <c r="J183" s="19">
        <v>175.2</v>
      </c>
      <c r="K183" s="20">
        <v>6.1319999999999997</v>
      </c>
      <c r="L183" s="21">
        <v>184</v>
      </c>
      <c r="M183" s="22"/>
    </row>
    <row r="184" spans="1:13" x14ac:dyDescent="0.2">
      <c r="A184" s="13">
        <v>182</v>
      </c>
      <c r="B184" s="14">
        <v>102768</v>
      </c>
      <c r="C184" s="15" t="s">
        <v>446</v>
      </c>
      <c r="D184" s="25" t="s">
        <v>447</v>
      </c>
      <c r="E184" s="25" t="s">
        <v>448</v>
      </c>
      <c r="F184" s="25" t="s">
        <v>458</v>
      </c>
      <c r="G184" s="17">
        <v>30</v>
      </c>
      <c r="H184" s="25" t="s">
        <v>459</v>
      </c>
      <c r="I184" s="20">
        <v>5.84</v>
      </c>
      <c r="J184" s="19">
        <v>175.2</v>
      </c>
      <c r="K184" s="20">
        <v>6.1319999999999997</v>
      </c>
      <c r="L184" s="21">
        <v>184</v>
      </c>
      <c r="M184" s="22"/>
    </row>
    <row r="185" spans="1:13" x14ac:dyDescent="0.2">
      <c r="A185" s="13">
        <v>183</v>
      </c>
      <c r="B185" s="14">
        <v>105686</v>
      </c>
      <c r="C185" s="15" t="s">
        <v>446</v>
      </c>
      <c r="D185" s="16" t="s">
        <v>447</v>
      </c>
      <c r="E185" s="25" t="s">
        <v>448</v>
      </c>
      <c r="F185" s="23" t="s">
        <v>460</v>
      </c>
      <c r="G185" s="24">
        <v>30</v>
      </c>
      <c r="H185" s="23" t="s">
        <v>461</v>
      </c>
      <c r="I185" s="20">
        <v>5.84</v>
      </c>
      <c r="J185" s="19">
        <v>175.2</v>
      </c>
      <c r="K185" s="20">
        <v>6.1319999999999997</v>
      </c>
      <c r="L185" s="21">
        <v>184</v>
      </c>
      <c r="M185" s="22"/>
    </row>
    <row r="186" spans="1:13" x14ac:dyDescent="0.2">
      <c r="A186" s="13">
        <v>184</v>
      </c>
      <c r="B186" s="14">
        <v>102776</v>
      </c>
      <c r="C186" s="15" t="s">
        <v>446</v>
      </c>
      <c r="D186" s="25" t="s">
        <v>447</v>
      </c>
      <c r="E186" s="25" t="s">
        <v>448</v>
      </c>
      <c r="F186" s="25" t="s">
        <v>462</v>
      </c>
      <c r="G186" s="17">
        <v>60</v>
      </c>
      <c r="H186" s="25" t="s">
        <v>459</v>
      </c>
      <c r="I186" s="20">
        <v>5.84</v>
      </c>
      <c r="J186" s="19">
        <v>350.4</v>
      </c>
      <c r="K186" s="20">
        <v>6.1319999999999997</v>
      </c>
      <c r="L186" s="21">
        <v>368</v>
      </c>
      <c r="M186" s="22"/>
    </row>
    <row r="187" spans="1:13" x14ac:dyDescent="0.2">
      <c r="A187" s="13">
        <v>185</v>
      </c>
      <c r="B187" s="14">
        <v>102784</v>
      </c>
      <c r="C187" s="15" t="s">
        <v>446</v>
      </c>
      <c r="D187" s="25" t="s">
        <v>447</v>
      </c>
      <c r="E187" s="25" t="s">
        <v>448</v>
      </c>
      <c r="F187" s="25" t="s">
        <v>463</v>
      </c>
      <c r="G187" s="17">
        <v>90</v>
      </c>
      <c r="H187" s="25" t="s">
        <v>459</v>
      </c>
      <c r="I187" s="20">
        <v>5.84</v>
      </c>
      <c r="J187" s="19">
        <v>525.6</v>
      </c>
      <c r="K187" s="20">
        <v>6.1319999999999997</v>
      </c>
      <c r="L187" s="21">
        <v>552</v>
      </c>
      <c r="M187" s="22"/>
    </row>
    <row r="188" spans="1:13" x14ac:dyDescent="0.2">
      <c r="A188" s="13">
        <v>186</v>
      </c>
      <c r="B188" s="14">
        <v>111333</v>
      </c>
      <c r="C188" s="15" t="s">
        <v>464</v>
      </c>
      <c r="D188" s="15" t="s">
        <v>465</v>
      </c>
      <c r="E188" s="25" t="s">
        <v>466</v>
      </c>
      <c r="F188" s="25" t="s">
        <v>467</v>
      </c>
      <c r="G188" s="17">
        <v>30</v>
      </c>
      <c r="H188" s="25" t="s">
        <v>19</v>
      </c>
      <c r="I188" s="20">
        <v>20.13</v>
      </c>
      <c r="J188" s="19">
        <v>603.9</v>
      </c>
      <c r="K188" s="20">
        <v>21.136500000000002</v>
      </c>
      <c r="L188" s="21">
        <v>634</v>
      </c>
      <c r="M188" s="22"/>
    </row>
    <row r="189" spans="1:13" x14ac:dyDescent="0.2">
      <c r="A189" s="32">
        <v>187</v>
      </c>
      <c r="B189" s="33">
        <v>111732</v>
      </c>
      <c r="C189" s="34" t="s">
        <v>464</v>
      </c>
      <c r="D189" s="34" t="s">
        <v>465</v>
      </c>
      <c r="E189" s="51" t="s">
        <v>466</v>
      </c>
      <c r="F189" s="52" t="s">
        <v>468</v>
      </c>
      <c r="G189" s="37">
        <v>30</v>
      </c>
      <c r="H189" s="51" t="s">
        <v>128</v>
      </c>
      <c r="I189" s="38">
        <v>20.13</v>
      </c>
      <c r="J189" s="39">
        <v>603.9</v>
      </c>
      <c r="K189" s="38">
        <v>21.136500000000002</v>
      </c>
      <c r="L189" s="40">
        <v>634</v>
      </c>
      <c r="M189" s="41"/>
    </row>
    <row r="190" spans="1:13" x14ac:dyDescent="0.2">
      <c r="A190" s="13">
        <v>188</v>
      </c>
      <c r="B190" s="14">
        <v>111341</v>
      </c>
      <c r="C190" s="15" t="s">
        <v>464</v>
      </c>
      <c r="D190" s="15" t="s">
        <v>469</v>
      </c>
      <c r="E190" s="25" t="s">
        <v>470</v>
      </c>
      <c r="F190" s="25" t="s">
        <v>471</v>
      </c>
      <c r="G190" s="17">
        <v>30</v>
      </c>
      <c r="H190" s="25" t="s">
        <v>19</v>
      </c>
      <c r="I190" s="20">
        <v>27.21</v>
      </c>
      <c r="J190" s="19">
        <v>816.30000000000007</v>
      </c>
      <c r="K190" s="20">
        <v>28.570500000000003</v>
      </c>
      <c r="L190" s="21">
        <v>857</v>
      </c>
      <c r="M190" s="22"/>
    </row>
    <row r="191" spans="1:13" x14ac:dyDescent="0.2">
      <c r="A191" s="32">
        <v>189</v>
      </c>
      <c r="B191" s="33">
        <v>111759</v>
      </c>
      <c r="C191" s="34" t="s">
        <v>464</v>
      </c>
      <c r="D191" s="34" t="s">
        <v>469</v>
      </c>
      <c r="E191" s="51" t="s">
        <v>470</v>
      </c>
      <c r="F191" s="52" t="s">
        <v>472</v>
      </c>
      <c r="G191" s="37">
        <v>30</v>
      </c>
      <c r="H191" s="51" t="s">
        <v>128</v>
      </c>
      <c r="I191" s="38">
        <v>27.21</v>
      </c>
      <c r="J191" s="39">
        <v>816.30000000000007</v>
      </c>
      <c r="K191" s="38">
        <v>28.570500000000003</v>
      </c>
      <c r="L191" s="40">
        <v>857</v>
      </c>
      <c r="M191" s="41"/>
    </row>
    <row r="192" spans="1:13" x14ac:dyDescent="0.2">
      <c r="A192" s="32">
        <v>190</v>
      </c>
      <c r="B192" s="33">
        <v>111848</v>
      </c>
      <c r="C192" s="34" t="s">
        <v>464</v>
      </c>
      <c r="D192" s="34" t="s">
        <v>469</v>
      </c>
      <c r="E192" s="51" t="s">
        <v>470</v>
      </c>
      <c r="F192" s="52" t="s">
        <v>473</v>
      </c>
      <c r="G192" s="37">
        <v>28</v>
      </c>
      <c r="H192" s="51" t="s">
        <v>44</v>
      </c>
      <c r="I192" s="38">
        <v>27.21</v>
      </c>
      <c r="J192" s="39">
        <v>761.88</v>
      </c>
      <c r="K192" s="38">
        <v>28.570500000000003</v>
      </c>
      <c r="L192" s="40">
        <v>800</v>
      </c>
      <c r="M192" s="41"/>
    </row>
    <row r="193" spans="1:13" x14ac:dyDescent="0.2">
      <c r="A193" s="32">
        <v>191</v>
      </c>
      <c r="B193" s="33">
        <v>111767</v>
      </c>
      <c r="C193" s="34" t="s">
        <v>474</v>
      </c>
      <c r="D193" s="34" t="s">
        <v>475</v>
      </c>
      <c r="E193" s="51" t="s">
        <v>476</v>
      </c>
      <c r="F193" s="52" t="s">
        <v>477</v>
      </c>
      <c r="G193" s="37">
        <v>60</v>
      </c>
      <c r="H193" s="51" t="s">
        <v>128</v>
      </c>
      <c r="I193" s="38">
        <v>25.81</v>
      </c>
      <c r="J193" s="39">
        <v>1548.6</v>
      </c>
      <c r="K193" s="38">
        <v>27.1005</v>
      </c>
      <c r="L193" s="40">
        <v>1626</v>
      </c>
      <c r="M193" s="41"/>
    </row>
    <row r="194" spans="1:13" x14ac:dyDescent="0.2">
      <c r="A194" s="13">
        <v>192</v>
      </c>
      <c r="B194" s="14">
        <v>111368</v>
      </c>
      <c r="C194" s="15" t="s">
        <v>474</v>
      </c>
      <c r="D194" s="15" t="s">
        <v>478</v>
      </c>
      <c r="E194" s="25" t="s">
        <v>479</v>
      </c>
      <c r="F194" s="25" t="s">
        <v>480</v>
      </c>
      <c r="G194" s="17">
        <v>56</v>
      </c>
      <c r="H194" s="25" t="s">
        <v>37</v>
      </c>
      <c r="I194" s="20">
        <v>25.81</v>
      </c>
      <c r="J194" s="19">
        <v>1445.36</v>
      </c>
      <c r="K194" s="20">
        <v>27.1005</v>
      </c>
      <c r="L194" s="21">
        <v>1518</v>
      </c>
      <c r="M194" s="22"/>
    </row>
    <row r="195" spans="1:13" x14ac:dyDescent="0.2">
      <c r="A195" s="13">
        <v>193</v>
      </c>
      <c r="B195" s="14">
        <v>111678</v>
      </c>
      <c r="C195" s="15" t="s">
        <v>474</v>
      </c>
      <c r="D195" s="15" t="s">
        <v>478</v>
      </c>
      <c r="E195" s="25" t="s">
        <v>479</v>
      </c>
      <c r="F195" s="25" t="s">
        <v>481</v>
      </c>
      <c r="G195" s="17">
        <v>56</v>
      </c>
      <c r="H195" s="25" t="s">
        <v>395</v>
      </c>
      <c r="I195" s="20">
        <v>25.81</v>
      </c>
      <c r="J195" s="19">
        <v>1445.36</v>
      </c>
      <c r="K195" s="20">
        <v>27.1005</v>
      </c>
      <c r="L195" s="21">
        <v>1518</v>
      </c>
      <c r="M195" s="22"/>
    </row>
    <row r="196" spans="1:13" x14ac:dyDescent="0.2">
      <c r="A196" s="32">
        <v>194</v>
      </c>
      <c r="B196" s="33">
        <v>111775</v>
      </c>
      <c r="C196" s="34" t="s">
        <v>474</v>
      </c>
      <c r="D196" s="34" t="s">
        <v>478</v>
      </c>
      <c r="E196" s="51" t="s">
        <v>479</v>
      </c>
      <c r="F196" s="52" t="s">
        <v>482</v>
      </c>
      <c r="G196" s="37">
        <v>60</v>
      </c>
      <c r="H196" s="51" t="s">
        <v>128</v>
      </c>
      <c r="I196" s="38">
        <v>25.81</v>
      </c>
      <c r="J196" s="39">
        <v>1548.6</v>
      </c>
      <c r="K196" s="38">
        <v>27.1005</v>
      </c>
      <c r="L196" s="40">
        <v>1626</v>
      </c>
      <c r="M196" s="41"/>
    </row>
    <row r="197" spans="1:13" ht="25.5" x14ac:dyDescent="0.2">
      <c r="A197" s="13">
        <v>195</v>
      </c>
      <c r="B197" s="14">
        <v>977195</v>
      </c>
      <c r="C197" s="15" t="s">
        <v>483</v>
      </c>
      <c r="D197" s="16" t="s">
        <v>484</v>
      </c>
      <c r="E197" s="16" t="s">
        <v>485</v>
      </c>
      <c r="F197" s="16" t="s">
        <v>486</v>
      </c>
      <c r="G197" s="17">
        <v>1</v>
      </c>
      <c r="H197" s="16" t="s">
        <v>487</v>
      </c>
      <c r="I197" s="20">
        <v>24320</v>
      </c>
      <c r="J197" s="19">
        <v>24320</v>
      </c>
      <c r="K197" s="20">
        <v>25536</v>
      </c>
      <c r="L197" s="21">
        <v>25536</v>
      </c>
      <c r="M197" s="22"/>
    </row>
    <row r="198" spans="1:13" ht="25.5" x14ac:dyDescent="0.2">
      <c r="A198" s="13">
        <v>196</v>
      </c>
      <c r="B198" s="14">
        <v>990051</v>
      </c>
      <c r="C198" s="15" t="s">
        <v>488</v>
      </c>
      <c r="D198" s="16" t="s">
        <v>489</v>
      </c>
      <c r="E198" s="16" t="s">
        <v>490</v>
      </c>
      <c r="F198" s="16" t="s">
        <v>491</v>
      </c>
      <c r="G198" s="17">
        <v>1</v>
      </c>
      <c r="H198" s="16" t="s">
        <v>492</v>
      </c>
      <c r="I198" s="20">
        <v>5160</v>
      </c>
      <c r="J198" s="19">
        <v>5160</v>
      </c>
      <c r="K198" s="20">
        <v>5418</v>
      </c>
      <c r="L198" s="21">
        <v>5418</v>
      </c>
      <c r="M198" s="22"/>
    </row>
    <row r="199" spans="1:13" ht="25.5" x14ac:dyDescent="0.2">
      <c r="A199" s="13">
        <v>197</v>
      </c>
      <c r="B199" s="14">
        <v>105546</v>
      </c>
      <c r="C199" s="15" t="s">
        <v>488</v>
      </c>
      <c r="D199" s="16" t="s">
        <v>489</v>
      </c>
      <c r="E199" s="16" t="s">
        <v>490</v>
      </c>
      <c r="F199" s="16" t="s">
        <v>493</v>
      </c>
      <c r="G199" s="17">
        <v>1</v>
      </c>
      <c r="H199" s="16" t="s">
        <v>494</v>
      </c>
      <c r="I199" s="20">
        <v>5160</v>
      </c>
      <c r="J199" s="19">
        <v>5160</v>
      </c>
      <c r="K199" s="20">
        <v>5418</v>
      </c>
      <c r="L199" s="21">
        <v>5418</v>
      </c>
      <c r="M199" s="22"/>
    </row>
    <row r="200" spans="1:13" ht="25.5" x14ac:dyDescent="0.2">
      <c r="A200" s="13">
        <v>198</v>
      </c>
      <c r="B200" s="14">
        <v>981273</v>
      </c>
      <c r="C200" s="15" t="s">
        <v>488</v>
      </c>
      <c r="D200" s="16" t="s">
        <v>489</v>
      </c>
      <c r="E200" s="16" t="s">
        <v>490</v>
      </c>
      <c r="F200" s="16" t="s">
        <v>495</v>
      </c>
      <c r="G200" s="17">
        <v>1</v>
      </c>
      <c r="H200" s="16" t="s">
        <v>496</v>
      </c>
      <c r="I200" s="20">
        <v>5160</v>
      </c>
      <c r="J200" s="19">
        <v>5160</v>
      </c>
      <c r="K200" s="20">
        <v>5418</v>
      </c>
      <c r="L200" s="21">
        <v>5418</v>
      </c>
      <c r="M200" s="22"/>
    </row>
    <row r="201" spans="1:13" ht="25.5" x14ac:dyDescent="0.2">
      <c r="A201" s="13">
        <v>199</v>
      </c>
      <c r="B201" s="14">
        <v>109797</v>
      </c>
      <c r="C201" s="15" t="s">
        <v>488</v>
      </c>
      <c r="D201" s="16" t="s">
        <v>489</v>
      </c>
      <c r="E201" s="16" t="s">
        <v>490</v>
      </c>
      <c r="F201" s="16" t="s">
        <v>497</v>
      </c>
      <c r="G201" s="17">
        <v>1</v>
      </c>
      <c r="H201" s="16" t="s">
        <v>492</v>
      </c>
      <c r="I201" s="20">
        <v>5160</v>
      </c>
      <c r="J201" s="19">
        <v>5160</v>
      </c>
      <c r="K201" s="20">
        <v>5418</v>
      </c>
      <c r="L201" s="21">
        <v>5418</v>
      </c>
      <c r="M201" s="22"/>
    </row>
    <row r="202" spans="1:13" ht="25.5" x14ac:dyDescent="0.2">
      <c r="A202" s="13">
        <v>200</v>
      </c>
      <c r="B202" s="14">
        <v>110256</v>
      </c>
      <c r="C202" s="15" t="s">
        <v>488</v>
      </c>
      <c r="D202" s="16" t="s">
        <v>489</v>
      </c>
      <c r="E202" s="16" t="s">
        <v>490</v>
      </c>
      <c r="F202" s="16" t="s">
        <v>498</v>
      </c>
      <c r="G202" s="17">
        <v>1</v>
      </c>
      <c r="H202" s="16" t="s">
        <v>499</v>
      </c>
      <c r="I202" s="20">
        <v>5160</v>
      </c>
      <c r="J202" s="19">
        <v>5160</v>
      </c>
      <c r="K202" s="20">
        <v>5418</v>
      </c>
      <c r="L202" s="21">
        <v>5418</v>
      </c>
      <c r="M202" s="22"/>
    </row>
    <row r="203" spans="1:13" s="54" customFormat="1" ht="25.5" x14ac:dyDescent="0.2">
      <c r="A203" s="13">
        <v>201</v>
      </c>
      <c r="B203" s="53">
        <v>110639</v>
      </c>
      <c r="C203" s="15" t="s">
        <v>488</v>
      </c>
      <c r="D203" s="16" t="s">
        <v>489</v>
      </c>
      <c r="E203" s="16" t="s">
        <v>490</v>
      </c>
      <c r="F203" s="16" t="s">
        <v>500</v>
      </c>
      <c r="G203" s="17">
        <v>1</v>
      </c>
      <c r="H203" s="16" t="s">
        <v>501</v>
      </c>
      <c r="I203" s="20">
        <v>5160</v>
      </c>
      <c r="J203" s="19">
        <v>5160</v>
      </c>
      <c r="K203" s="20">
        <v>5418</v>
      </c>
      <c r="L203" s="21">
        <v>5418</v>
      </c>
      <c r="M203" s="22"/>
    </row>
    <row r="204" spans="1:13" ht="25.5" x14ac:dyDescent="0.2">
      <c r="A204" s="13">
        <v>202</v>
      </c>
      <c r="B204" s="14">
        <v>110248</v>
      </c>
      <c r="C204" s="15" t="s">
        <v>488</v>
      </c>
      <c r="D204" s="16" t="s">
        <v>502</v>
      </c>
      <c r="E204" s="16" t="s">
        <v>503</v>
      </c>
      <c r="F204" s="16" t="s">
        <v>504</v>
      </c>
      <c r="G204" s="17">
        <v>1</v>
      </c>
      <c r="H204" s="16" t="s">
        <v>499</v>
      </c>
      <c r="I204" s="20">
        <v>9764</v>
      </c>
      <c r="J204" s="19">
        <v>9764</v>
      </c>
      <c r="K204" s="20">
        <v>10252.200000000001</v>
      </c>
      <c r="L204" s="21">
        <v>10252</v>
      </c>
      <c r="M204" s="22"/>
    </row>
    <row r="205" spans="1:13" ht="25.5" x14ac:dyDescent="0.2">
      <c r="A205" s="13">
        <v>203</v>
      </c>
      <c r="B205" s="14">
        <v>110493</v>
      </c>
      <c r="C205" s="15" t="s">
        <v>488</v>
      </c>
      <c r="D205" s="16" t="s">
        <v>502</v>
      </c>
      <c r="E205" s="16" t="s">
        <v>503</v>
      </c>
      <c r="F205" s="16" t="s">
        <v>505</v>
      </c>
      <c r="G205" s="17">
        <v>1</v>
      </c>
      <c r="H205" s="16" t="s">
        <v>506</v>
      </c>
      <c r="I205" s="20">
        <v>9764</v>
      </c>
      <c r="J205" s="19">
        <v>9764</v>
      </c>
      <c r="K205" s="20">
        <v>10252.200000000001</v>
      </c>
      <c r="L205" s="21">
        <v>10252</v>
      </c>
      <c r="M205" s="22"/>
    </row>
    <row r="206" spans="1:13" ht="25.5" x14ac:dyDescent="0.2">
      <c r="A206" s="13">
        <v>204</v>
      </c>
      <c r="B206" s="14">
        <v>967785</v>
      </c>
      <c r="C206" s="15" t="s">
        <v>488</v>
      </c>
      <c r="D206" s="16" t="s">
        <v>502</v>
      </c>
      <c r="E206" s="16" t="s">
        <v>503</v>
      </c>
      <c r="F206" s="16" t="s">
        <v>507</v>
      </c>
      <c r="G206" s="17">
        <v>1</v>
      </c>
      <c r="H206" s="16" t="s">
        <v>492</v>
      </c>
      <c r="I206" s="20">
        <v>9764</v>
      </c>
      <c r="J206" s="19">
        <v>9764</v>
      </c>
      <c r="K206" s="20">
        <v>10252.200000000001</v>
      </c>
      <c r="L206" s="21">
        <v>10252</v>
      </c>
      <c r="M206" s="22"/>
    </row>
    <row r="207" spans="1:13" ht="25.5" x14ac:dyDescent="0.2">
      <c r="A207" s="13">
        <v>205</v>
      </c>
      <c r="B207" s="14">
        <v>990094</v>
      </c>
      <c r="C207" s="15" t="s">
        <v>488</v>
      </c>
      <c r="D207" s="16" t="s">
        <v>502</v>
      </c>
      <c r="E207" s="16" t="s">
        <v>503</v>
      </c>
      <c r="F207" s="16" t="s">
        <v>508</v>
      </c>
      <c r="G207" s="17">
        <v>1</v>
      </c>
      <c r="H207" s="16" t="s">
        <v>492</v>
      </c>
      <c r="I207" s="20">
        <v>9764</v>
      </c>
      <c r="J207" s="19">
        <v>9764</v>
      </c>
      <c r="K207" s="20">
        <v>10252.200000000001</v>
      </c>
      <c r="L207" s="21">
        <v>10252</v>
      </c>
      <c r="M207" s="22"/>
    </row>
    <row r="208" spans="1:13" ht="25.5" x14ac:dyDescent="0.2">
      <c r="A208" s="13">
        <v>206</v>
      </c>
      <c r="B208" s="14">
        <v>981303</v>
      </c>
      <c r="C208" s="15" t="s">
        <v>488</v>
      </c>
      <c r="D208" s="16" t="s">
        <v>502</v>
      </c>
      <c r="E208" s="16" t="s">
        <v>503</v>
      </c>
      <c r="F208" s="16" t="s">
        <v>509</v>
      </c>
      <c r="G208" s="17">
        <v>1</v>
      </c>
      <c r="H208" s="16" t="s">
        <v>510</v>
      </c>
      <c r="I208" s="20">
        <v>9764</v>
      </c>
      <c r="J208" s="19">
        <v>9764</v>
      </c>
      <c r="K208" s="20">
        <v>10252.200000000001</v>
      </c>
      <c r="L208" s="21">
        <v>10252</v>
      </c>
      <c r="M208" s="22"/>
    </row>
    <row r="209" spans="1:13" ht="25.5" x14ac:dyDescent="0.2">
      <c r="A209" s="13">
        <v>207</v>
      </c>
      <c r="B209" s="14">
        <v>105554</v>
      </c>
      <c r="C209" s="15" t="s">
        <v>488</v>
      </c>
      <c r="D209" s="16" t="s">
        <v>502</v>
      </c>
      <c r="E209" s="16" t="s">
        <v>503</v>
      </c>
      <c r="F209" s="16" t="s">
        <v>511</v>
      </c>
      <c r="G209" s="17">
        <v>1</v>
      </c>
      <c r="H209" s="16" t="s">
        <v>494</v>
      </c>
      <c r="I209" s="20">
        <v>9764</v>
      </c>
      <c r="J209" s="19">
        <v>9764</v>
      </c>
      <c r="K209" s="20">
        <v>10252.200000000001</v>
      </c>
      <c r="L209" s="21">
        <v>10252</v>
      </c>
      <c r="M209" s="22"/>
    </row>
    <row r="210" spans="1:13" ht="25.5" x14ac:dyDescent="0.2">
      <c r="A210" s="13">
        <v>208</v>
      </c>
      <c r="B210" s="14">
        <v>966037</v>
      </c>
      <c r="C210" s="15" t="s">
        <v>488</v>
      </c>
      <c r="D210" s="16" t="s">
        <v>502</v>
      </c>
      <c r="E210" s="16" t="s">
        <v>503</v>
      </c>
      <c r="F210" s="16" t="s">
        <v>512</v>
      </c>
      <c r="G210" s="17">
        <v>1</v>
      </c>
      <c r="H210" s="16" t="s">
        <v>513</v>
      </c>
      <c r="I210" s="20">
        <v>9764</v>
      </c>
      <c r="J210" s="19">
        <v>9764</v>
      </c>
      <c r="K210" s="20">
        <v>10252.200000000001</v>
      </c>
      <c r="L210" s="21">
        <v>10252</v>
      </c>
      <c r="M210" s="22"/>
    </row>
    <row r="211" spans="1:13" ht="25.5" x14ac:dyDescent="0.2">
      <c r="A211" s="13">
        <v>209</v>
      </c>
      <c r="B211" s="14">
        <v>990086</v>
      </c>
      <c r="C211" s="15" t="s">
        <v>488</v>
      </c>
      <c r="D211" s="16" t="s">
        <v>502</v>
      </c>
      <c r="E211" s="16" t="s">
        <v>503</v>
      </c>
      <c r="F211" s="16" t="s">
        <v>514</v>
      </c>
      <c r="G211" s="17">
        <v>1</v>
      </c>
      <c r="H211" s="16" t="s">
        <v>496</v>
      </c>
      <c r="I211" s="20">
        <v>9764</v>
      </c>
      <c r="J211" s="19">
        <v>9764</v>
      </c>
      <c r="K211" s="20">
        <v>10252.200000000001</v>
      </c>
      <c r="L211" s="21">
        <v>10252</v>
      </c>
      <c r="M211" s="22"/>
    </row>
    <row r="212" spans="1:13" ht="25.5" x14ac:dyDescent="0.2">
      <c r="A212" s="13">
        <v>210</v>
      </c>
      <c r="B212" s="14">
        <v>109819</v>
      </c>
      <c r="C212" s="15" t="s">
        <v>488</v>
      </c>
      <c r="D212" s="16" t="s">
        <v>502</v>
      </c>
      <c r="E212" s="16" t="s">
        <v>503</v>
      </c>
      <c r="F212" s="16" t="s">
        <v>515</v>
      </c>
      <c r="G212" s="17">
        <v>1</v>
      </c>
      <c r="H212" s="31" t="s">
        <v>492</v>
      </c>
      <c r="I212" s="20">
        <v>9764</v>
      </c>
      <c r="J212" s="19">
        <v>9764</v>
      </c>
      <c r="K212" s="20">
        <v>10252.200000000001</v>
      </c>
      <c r="L212" s="21">
        <v>10252</v>
      </c>
      <c r="M212" s="22"/>
    </row>
    <row r="213" spans="1:13" s="54" customFormat="1" ht="25.5" x14ac:dyDescent="0.2">
      <c r="A213" s="13">
        <v>211</v>
      </c>
      <c r="B213" s="53">
        <v>110647</v>
      </c>
      <c r="C213" s="15" t="s">
        <v>488</v>
      </c>
      <c r="D213" s="16" t="s">
        <v>502</v>
      </c>
      <c r="E213" s="16" t="s">
        <v>503</v>
      </c>
      <c r="F213" s="16" t="s">
        <v>516</v>
      </c>
      <c r="G213" s="17">
        <v>1</v>
      </c>
      <c r="H213" s="16" t="s">
        <v>501</v>
      </c>
      <c r="I213" s="20">
        <v>9764</v>
      </c>
      <c r="J213" s="19">
        <v>9764</v>
      </c>
      <c r="K213" s="20">
        <v>10252.200000000001</v>
      </c>
      <c r="L213" s="21">
        <v>10252</v>
      </c>
      <c r="M213" s="22"/>
    </row>
    <row r="214" spans="1:13" ht="25.5" x14ac:dyDescent="0.2">
      <c r="A214" s="13">
        <v>212</v>
      </c>
      <c r="B214" s="14">
        <v>990124</v>
      </c>
      <c r="C214" s="15" t="s">
        <v>488</v>
      </c>
      <c r="D214" s="16" t="s">
        <v>517</v>
      </c>
      <c r="E214" s="16" t="s">
        <v>518</v>
      </c>
      <c r="F214" s="16" t="s">
        <v>519</v>
      </c>
      <c r="G214" s="17">
        <v>1</v>
      </c>
      <c r="H214" s="16" t="s">
        <v>492</v>
      </c>
      <c r="I214" s="20">
        <v>19100</v>
      </c>
      <c r="J214" s="19">
        <v>19100</v>
      </c>
      <c r="K214" s="20">
        <v>20055</v>
      </c>
      <c r="L214" s="21">
        <v>20055</v>
      </c>
      <c r="M214" s="22"/>
    </row>
    <row r="215" spans="1:13" ht="25.5" x14ac:dyDescent="0.2">
      <c r="A215" s="13">
        <v>213</v>
      </c>
      <c r="B215" s="14">
        <v>105562</v>
      </c>
      <c r="C215" s="15" t="s">
        <v>488</v>
      </c>
      <c r="D215" s="16" t="s">
        <v>517</v>
      </c>
      <c r="E215" s="16" t="s">
        <v>518</v>
      </c>
      <c r="F215" s="16" t="s">
        <v>520</v>
      </c>
      <c r="G215" s="17">
        <v>1</v>
      </c>
      <c r="H215" s="16" t="s">
        <v>494</v>
      </c>
      <c r="I215" s="20">
        <v>19100</v>
      </c>
      <c r="J215" s="19">
        <v>19100</v>
      </c>
      <c r="K215" s="20">
        <v>20055</v>
      </c>
      <c r="L215" s="21">
        <v>20055</v>
      </c>
      <c r="M215" s="22"/>
    </row>
    <row r="216" spans="1:13" ht="25.5" x14ac:dyDescent="0.2">
      <c r="A216" s="13">
        <v>214</v>
      </c>
      <c r="B216" s="14">
        <v>990116</v>
      </c>
      <c r="C216" s="15" t="s">
        <v>488</v>
      </c>
      <c r="D216" s="16" t="s">
        <v>517</v>
      </c>
      <c r="E216" s="16" t="s">
        <v>518</v>
      </c>
      <c r="F216" s="16" t="s">
        <v>521</v>
      </c>
      <c r="G216" s="17">
        <v>1</v>
      </c>
      <c r="H216" s="16" t="s">
        <v>496</v>
      </c>
      <c r="I216" s="20">
        <v>19100</v>
      </c>
      <c r="J216" s="19">
        <v>19100</v>
      </c>
      <c r="K216" s="20">
        <v>20055</v>
      </c>
      <c r="L216" s="21">
        <v>20055</v>
      </c>
      <c r="M216" s="22"/>
    </row>
    <row r="217" spans="1:13" ht="25.5" x14ac:dyDescent="0.2">
      <c r="A217" s="13">
        <v>215</v>
      </c>
      <c r="B217" s="55">
        <v>109827</v>
      </c>
      <c r="C217" s="15" t="s">
        <v>488</v>
      </c>
      <c r="D217" s="16" t="s">
        <v>517</v>
      </c>
      <c r="E217" s="16" t="s">
        <v>518</v>
      </c>
      <c r="F217" s="16" t="s">
        <v>522</v>
      </c>
      <c r="G217" s="17">
        <v>1</v>
      </c>
      <c r="H217" s="31" t="s">
        <v>492</v>
      </c>
      <c r="I217" s="20">
        <v>19100</v>
      </c>
      <c r="J217" s="19">
        <v>19100</v>
      </c>
      <c r="K217" s="20">
        <v>20055</v>
      </c>
      <c r="L217" s="21">
        <v>20055</v>
      </c>
      <c r="M217" s="22"/>
    </row>
    <row r="218" spans="1:13" ht="25.5" x14ac:dyDescent="0.2">
      <c r="A218" s="13">
        <v>216</v>
      </c>
      <c r="B218" s="55">
        <v>110264</v>
      </c>
      <c r="C218" s="15" t="s">
        <v>488</v>
      </c>
      <c r="D218" s="29" t="s">
        <v>517</v>
      </c>
      <c r="E218" s="16" t="s">
        <v>518</v>
      </c>
      <c r="F218" s="16" t="s">
        <v>523</v>
      </c>
      <c r="G218" s="17">
        <v>1</v>
      </c>
      <c r="H218" s="31" t="s">
        <v>499</v>
      </c>
      <c r="I218" s="20">
        <v>19100</v>
      </c>
      <c r="J218" s="19">
        <v>19100</v>
      </c>
      <c r="K218" s="20">
        <v>20055</v>
      </c>
      <c r="L218" s="21">
        <v>20055</v>
      </c>
      <c r="M218" s="22"/>
    </row>
    <row r="219" spans="1:13" ht="25.5" x14ac:dyDescent="0.2">
      <c r="A219" s="13">
        <v>217</v>
      </c>
      <c r="B219" s="55">
        <v>110507</v>
      </c>
      <c r="C219" s="15" t="s">
        <v>488</v>
      </c>
      <c r="D219" s="29" t="s">
        <v>517</v>
      </c>
      <c r="E219" s="16" t="s">
        <v>518</v>
      </c>
      <c r="F219" s="16" t="s">
        <v>524</v>
      </c>
      <c r="G219" s="17">
        <v>1</v>
      </c>
      <c r="H219" s="31" t="s">
        <v>506</v>
      </c>
      <c r="I219" s="20">
        <v>19100</v>
      </c>
      <c r="J219" s="19">
        <v>19100</v>
      </c>
      <c r="K219" s="20">
        <v>20055</v>
      </c>
      <c r="L219" s="21">
        <v>20055</v>
      </c>
      <c r="M219" s="22"/>
    </row>
    <row r="220" spans="1:13" s="54" customFormat="1" ht="25.5" x14ac:dyDescent="0.2">
      <c r="A220" s="13">
        <v>218</v>
      </c>
      <c r="B220" s="55">
        <v>110655</v>
      </c>
      <c r="C220" s="15" t="s">
        <v>488</v>
      </c>
      <c r="D220" s="29" t="s">
        <v>517</v>
      </c>
      <c r="E220" s="16" t="s">
        <v>518</v>
      </c>
      <c r="F220" s="16" t="s">
        <v>525</v>
      </c>
      <c r="G220" s="17">
        <v>1</v>
      </c>
      <c r="H220" s="16" t="s">
        <v>501</v>
      </c>
      <c r="I220" s="20">
        <v>19100</v>
      </c>
      <c r="J220" s="19">
        <v>19100</v>
      </c>
      <c r="K220" s="20">
        <v>20055</v>
      </c>
      <c r="L220" s="21">
        <v>20055</v>
      </c>
      <c r="M220" s="22"/>
    </row>
    <row r="221" spans="1:13" s="54" customFormat="1" ht="25.5" x14ac:dyDescent="0.2">
      <c r="A221" s="13">
        <v>219</v>
      </c>
      <c r="B221" s="55">
        <v>110752</v>
      </c>
      <c r="C221" s="15" t="s">
        <v>488</v>
      </c>
      <c r="D221" s="15" t="s">
        <v>526</v>
      </c>
      <c r="E221" s="16" t="s">
        <v>527</v>
      </c>
      <c r="F221" s="50" t="s">
        <v>528</v>
      </c>
      <c r="G221" s="17">
        <v>1</v>
      </c>
      <c r="H221" s="50" t="s">
        <v>529</v>
      </c>
      <c r="I221" s="20">
        <v>42644.7</v>
      </c>
      <c r="J221" s="19">
        <v>42644.7</v>
      </c>
      <c r="K221" s="20">
        <v>44776.934999999998</v>
      </c>
      <c r="L221" s="21">
        <v>44777</v>
      </c>
      <c r="M221" s="22"/>
    </row>
    <row r="222" spans="1:13" s="54" customFormat="1" ht="25.5" x14ac:dyDescent="0.2">
      <c r="A222" s="13">
        <v>220</v>
      </c>
      <c r="B222" s="55">
        <v>110779</v>
      </c>
      <c r="C222" s="15" t="s">
        <v>488</v>
      </c>
      <c r="D222" s="15" t="s">
        <v>530</v>
      </c>
      <c r="E222" s="16" t="s">
        <v>531</v>
      </c>
      <c r="F222" s="50" t="s">
        <v>532</v>
      </c>
      <c r="G222" s="17">
        <v>1</v>
      </c>
      <c r="H222" s="50" t="s">
        <v>529</v>
      </c>
      <c r="I222" s="20">
        <v>47321.93</v>
      </c>
      <c r="J222" s="19">
        <v>47321.93</v>
      </c>
      <c r="K222" s="20">
        <v>49688.0265</v>
      </c>
      <c r="L222" s="21">
        <v>49688</v>
      </c>
      <c r="M222" s="22"/>
    </row>
    <row r="223" spans="1:13" s="54" customFormat="1" ht="25.5" x14ac:dyDescent="0.2">
      <c r="A223" s="13">
        <v>221</v>
      </c>
      <c r="B223" s="55">
        <v>110957</v>
      </c>
      <c r="C223" s="15" t="s">
        <v>488</v>
      </c>
      <c r="D223" s="15" t="s">
        <v>530</v>
      </c>
      <c r="E223" s="16" t="s">
        <v>531</v>
      </c>
      <c r="F223" s="50" t="s">
        <v>533</v>
      </c>
      <c r="G223" s="17">
        <v>1</v>
      </c>
      <c r="H223" s="50" t="s">
        <v>529</v>
      </c>
      <c r="I223" s="20">
        <v>47321.93</v>
      </c>
      <c r="J223" s="19">
        <v>47321.93</v>
      </c>
      <c r="K223" s="20">
        <v>49688.0265</v>
      </c>
      <c r="L223" s="21">
        <v>49688</v>
      </c>
      <c r="M223" s="22"/>
    </row>
    <row r="224" spans="1:13" s="54" customFormat="1" ht="25.5" x14ac:dyDescent="0.2">
      <c r="A224" s="13">
        <v>222</v>
      </c>
      <c r="B224" s="55">
        <v>110795</v>
      </c>
      <c r="C224" s="15" t="s">
        <v>488</v>
      </c>
      <c r="D224" s="15" t="s">
        <v>534</v>
      </c>
      <c r="E224" s="16" t="s">
        <v>535</v>
      </c>
      <c r="F224" s="50" t="s">
        <v>536</v>
      </c>
      <c r="G224" s="17">
        <v>1</v>
      </c>
      <c r="H224" s="50" t="s">
        <v>492</v>
      </c>
      <c r="I224" s="20">
        <v>86462.95</v>
      </c>
      <c r="J224" s="19">
        <v>86462.95</v>
      </c>
      <c r="K224" s="20">
        <v>90786.097500000003</v>
      </c>
      <c r="L224" s="21">
        <v>90786</v>
      </c>
      <c r="M224" s="22"/>
    </row>
    <row r="225" spans="1:13" ht="25.5" x14ac:dyDescent="0.2">
      <c r="A225" s="13">
        <v>223</v>
      </c>
      <c r="B225" s="55">
        <v>110515</v>
      </c>
      <c r="C225" s="15" t="s">
        <v>537</v>
      </c>
      <c r="D225" s="29" t="s">
        <v>538</v>
      </c>
      <c r="E225" s="16" t="s">
        <v>539</v>
      </c>
      <c r="F225" s="16" t="s">
        <v>540</v>
      </c>
      <c r="G225" s="17">
        <v>1</v>
      </c>
      <c r="H225" s="31" t="s">
        <v>506</v>
      </c>
      <c r="I225" s="20">
        <v>10372.380999999999</v>
      </c>
      <c r="J225" s="19">
        <v>10372.380999999999</v>
      </c>
      <c r="K225" s="20">
        <v>10891.000050000001</v>
      </c>
      <c r="L225" s="21">
        <v>10891</v>
      </c>
      <c r="M225" s="22"/>
    </row>
    <row r="226" spans="1:13" ht="25.5" x14ac:dyDescent="0.2">
      <c r="A226" s="13">
        <v>224</v>
      </c>
      <c r="B226" s="14">
        <v>990159</v>
      </c>
      <c r="C226" s="15" t="s">
        <v>537</v>
      </c>
      <c r="D226" s="16" t="s">
        <v>538</v>
      </c>
      <c r="E226" s="16" t="s">
        <v>539</v>
      </c>
      <c r="F226" s="16" t="s">
        <v>541</v>
      </c>
      <c r="G226" s="17">
        <v>1</v>
      </c>
      <c r="H226" s="16" t="s">
        <v>513</v>
      </c>
      <c r="I226" s="20">
        <v>10372.380999999999</v>
      </c>
      <c r="J226" s="19">
        <v>10372.380999999999</v>
      </c>
      <c r="K226" s="20">
        <v>10891.000050000001</v>
      </c>
      <c r="L226" s="21">
        <v>10891</v>
      </c>
      <c r="M226" s="22"/>
    </row>
    <row r="227" spans="1:13" ht="25.5" x14ac:dyDescent="0.2">
      <c r="A227" s="13">
        <v>225</v>
      </c>
      <c r="B227" s="14">
        <v>107948</v>
      </c>
      <c r="C227" s="15" t="s">
        <v>537</v>
      </c>
      <c r="D227" s="16" t="s">
        <v>538</v>
      </c>
      <c r="E227" s="16" t="s">
        <v>539</v>
      </c>
      <c r="F227" s="16" t="s">
        <v>542</v>
      </c>
      <c r="G227" s="17">
        <v>1</v>
      </c>
      <c r="H227" s="31" t="s">
        <v>496</v>
      </c>
      <c r="I227" s="20">
        <v>10372.380999999999</v>
      </c>
      <c r="J227" s="19">
        <v>10372.380999999999</v>
      </c>
      <c r="K227" s="20">
        <v>10891.000050000001</v>
      </c>
      <c r="L227" s="21">
        <v>10891</v>
      </c>
      <c r="M227" s="22"/>
    </row>
    <row r="228" spans="1:13" ht="25.5" x14ac:dyDescent="0.2">
      <c r="A228" s="13">
        <v>226</v>
      </c>
      <c r="B228" s="14">
        <v>990175</v>
      </c>
      <c r="C228" s="15" t="s">
        <v>537</v>
      </c>
      <c r="D228" s="16" t="s">
        <v>543</v>
      </c>
      <c r="E228" s="16" t="s">
        <v>544</v>
      </c>
      <c r="F228" s="16" t="s">
        <v>545</v>
      </c>
      <c r="G228" s="17">
        <v>1</v>
      </c>
      <c r="H228" s="16" t="s">
        <v>492</v>
      </c>
      <c r="I228" s="20">
        <v>10372.379999999999</v>
      </c>
      <c r="J228" s="19">
        <v>10372.379999999999</v>
      </c>
      <c r="K228" s="20">
        <v>10890.999</v>
      </c>
      <c r="L228" s="21">
        <v>10891</v>
      </c>
      <c r="M228" s="22"/>
    </row>
    <row r="229" spans="1:13" ht="25.5" x14ac:dyDescent="0.2">
      <c r="A229" s="13">
        <v>227</v>
      </c>
      <c r="B229" s="14">
        <v>107913</v>
      </c>
      <c r="C229" s="15" t="s">
        <v>537</v>
      </c>
      <c r="D229" s="16" t="s">
        <v>546</v>
      </c>
      <c r="E229" s="16" t="s">
        <v>547</v>
      </c>
      <c r="F229" s="16" t="s">
        <v>548</v>
      </c>
      <c r="G229" s="17">
        <v>1</v>
      </c>
      <c r="H229" s="31" t="s">
        <v>496</v>
      </c>
      <c r="I229" s="20">
        <v>20932</v>
      </c>
      <c r="J229" s="19">
        <v>20932</v>
      </c>
      <c r="K229" s="20">
        <v>21978.600000000002</v>
      </c>
      <c r="L229" s="21">
        <v>21979</v>
      </c>
      <c r="M229" s="22"/>
    </row>
    <row r="230" spans="1:13" ht="25.5" x14ac:dyDescent="0.2">
      <c r="A230" s="13">
        <v>228</v>
      </c>
      <c r="B230" s="14">
        <v>110523</v>
      </c>
      <c r="C230" s="15" t="s">
        <v>537</v>
      </c>
      <c r="D230" s="16" t="s">
        <v>546</v>
      </c>
      <c r="E230" s="16" t="s">
        <v>547</v>
      </c>
      <c r="F230" s="16" t="s">
        <v>549</v>
      </c>
      <c r="G230" s="17">
        <v>1</v>
      </c>
      <c r="H230" s="17" t="s">
        <v>506</v>
      </c>
      <c r="I230" s="20">
        <v>20932</v>
      </c>
      <c r="J230" s="19">
        <v>20932</v>
      </c>
      <c r="K230" s="20">
        <v>21978.600000000002</v>
      </c>
      <c r="L230" s="21">
        <v>21979</v>
      </c>
      <c r="M230" s="22"/>
    </row>
    <row r="231" spans="1:13" ht="38.25" x14ac:dyDescent="0.2">
      <c r="A231" s="13">
        <v>229</v>
      </c>
      <c r="B231" s="14">
        <v>104191</v>
      </c>
      <c r="C231" s="15" t="s">
        <v>550</v>
      </c>
      <c r="D231" s="16" t="s">
        <v>551</v>
      </c>
      <c r="E231" s="16" t="s">
        <v>552</v>
      </c>
      <c r="F231" s="16" t="s">
        <v>553</v>
      </c>
      <c r="G231" s="17">
        <v>1</v>
      </c>
      <c r="H231" s="16" t="s">
        <v>212</v>
      </c>
      <c r="I231" s="20">
        <v>32561.9</v>
      </c>
      <c r="J231" s="19">
        <v>32561.9</v>
      </c>
      <c r="K231" s="20">
        <v>34189.995000000003</v>
      </c>
      <c r="L231" s="21">
        <v>34190</v>
      </c>
      <c r="M231" s="22"/>
    </row>
    <row r="232" spans="1:13" ht="38.25" x14ac:dyDescent="0.2">
      <c r="A232" s="13">
        <v>230</v>
      </c>
      <c r="B232" s="14">
        <v>104205</v>
      </c>
      <c r="C232" s="15" t="s">
        <v>550</v>
      </c>
      <c r="D232" s="16" t="s">
        <v>554</v>
      </c>
      <c r="E232" s="16" t="s">
        <v>555</v>
      </c>
      <c r="F232" s="16" t="s">
        <v>556</v>
      </c>
      <c r="G232" s="17">
        <v>1</v>
      </c>
      <c r="H232" s="16" t="s">
        <v>212</v>
      </c>
      <c r="I232" s="20">
        <v>65122.86</v>
      </c>
      <c r="J232" s="19">
        <v>65122.86</v>
      </c>
      <c r="K232" s="20">
        <v>68379.002999999997</v>
      </c>
      <c r="L232" s="21">
        <v>68379</v>
      </c>
      <c r="M232" s="22"/>
    </row>
    <row r="233" spans="1:13" x14ac:dyDescent="0.2">
      <c r="A233" s="13">
        <v>231</v>
      </c>
      <c r="B233" s="14">
        <v>67326</v>
      </c>
      <c r="C233" s="15" t="s">
        <v>557</v>
      </c>
      <c r="D233" s="16" t="s">
        <v>558</v>
      </c>
      <c r="E233" s="16" t="s">
        <v>559</v>
      </c>
      <c r="F233" s="16" t="s">
        <v>560</v>
      </c>
      <c r="G233" s="17">
        <v>30</v>
      </c>
      <c r="H233" s="16" t="s">
        <v>19</v>
      </c>
      <c r="I233" s="20">
        <v>3.36</v>
      </c>
      <c r="J233" s="19">
        <v>100.8</v>
      </c>
      <c r="K233" s="20">
        <v>3.528</v>
      </c>
      <c r="L233" s="21">
        <v>106</v>
      </c>
      <c r="M233" s="22"/>
    </row>
    <row r="234" spans="1:13" x14ac:dyDescent="0.2">
      <c r="A234" s="13">
        <v>232</v>
      </c>
      <c r="B234" s="14">
        <v>988375</v>
      </c>
      <c r="C234" s="15" t="s">
        <v>561</v>
      </c>
      <c r="D234" s="16" t="s">
        <v>562</v>
      </c>
      <c r="E234" s="16" t="s">
        <v>563</v>
      </c>
      <c r="F234" s="16" t="s">
        <v>564</v>
      </c>
      <c r="G234" s="17">
        <v>100</v>
      </c>
      <c r="H234" s="16" t="s">
        <v>565</v>
      </c>
      <c r="I234" s="20">
        <v>0.64759999999999995</v>
      </c>
      <c r="J234" s="19">
        <v>64.760000000000005</v>
      </c>
      <c r="K234" s="20">
        <v>0.67998000000000003</v>
      </c>
      <c r="L234" s="21">
        <v>68</v>
      </c>
      <c r="M234" s="22"/>
    </row>
    <row r="235" spans="1:13" x14ac:dyDescent="0.2">
      <c r="A235" s="13">
        <v>233</v>
      </c>
      <c r="B235" s="14">
        <v>988359</v>
      </c>
      <c r="C235" s="15" t="s">
        <v>561</v>
      </c>
      <c r="D235" s="16" t="s">
        <v>562</v>
      </c>
      <c r="E235" s="16" t="s">
        <v>563</v>
      </c>
      <c r="F235" s="16" t="s">
        <v>566</v>
      </c>
      <c r="G235" s="17">
        <v>100</v>
      </c>
      <c r="H235" s="16" t="s">
        <v>157</v>
      </c>
      <c r="I235" s="20">
        <v>0.64759999999999995</v>
      </c>
      <c r="J235" s="19">
        <v>64.760000000000005</v>
      </c>
      <c r="K235" s="20">
        <v>0.67998000000000003</v>
      </c>
      <c r="L235" s="21">
        <v>68</v>
      </c>
      <c r="M235" s="22"/>
    </row>
    <row r="236" spans="1:13" ht="25.5" x14ac:dyDescent="0.2">
      <c r="A236" s="13">
        <v>234</v>
      </c>
      <c r="B236" s="14">
        <v>988391</v>
      </c>
      <c r="C236" s="15" t="s">
        <v>561</v>
      </c>
      <c r="D236" s="16" t="s">
        <v>567</v>
      </c>
      <c r="E236" s="16" t="s">
        <v>568</v>
      </c>
      <c r="F236" s="16" t="s">
        <v>569</v>
      </c>
      <c r="G236" s="17">
        <v>100</v>
      </c>
      <c r="H236" s="16" t="s">
        <v>157</v>
      </c>
      <c r="I236" s="20">
        <v>1.2949999999999999</v>
      </c>
      <c r="J236" s="19">
        <v>129.5</v>
      </c>
      <c r="K236" s="20">
        <v>1.35975</v>
      </c>
      <c r="L236" s="21">
        <v>136</v>
      </c>
      <c r="M236" s="22"/>
    </row>
    <row r="237" spans="1:13" x14ac:dyDescent="0.2">
      <c r="A237" s="13">
        <v>235</v>
      </c>
      <c r="B237" s="14">
        <v>997714</v>
      </c>
      <c r="C237" s="15" t="s">
        <v>561</v>
      </c>
      <c r="D237" s="16" t="s">
        <v>570</v>
      </c>
      <c r="E237" s="16" t="s">
        <v>571</v>
      </c>
      <c r="F237" s="16" t="s">
        <v>572</v>
      </c>
      <c r="G237" s="17">
        <v>30</v>
      </c>
      <c r="H237" s="16" t="s">
        <v>573</v>
      </c>
      <c r="I237" s="20">
        <v>2.7332999999999998</v>
      </c>
      <c r="J237" s="19">
        <v>81.998999999999995</v>
      </c>
      <c r="K237" s="20">
        <v>2.8699650000000001</v>
      </c>
      <c r="L237" s="21">
        <v>86</v>
      </c>
      <c r="M237" s="22"/>
    </row>
    <row r="238" spans="1:13" x14ac:dyDescent="0.2">
      <c r="A238" s="13">
        <v>236</v>
      </c>
      <c r="B238" s="14">
        <v>997722</v>
      </c>
      <c r="C238" s="15" t="s">
        <v>561</v>
      </c>
      <c r="D238" s="16" t="s">
        <v>570</v>
      </c>
      <c r="E238" s="16" t="s">
        <v>571</v>
      </c>
      <c r="F238" s="16" t="s">
        <v>574</v>
      </c>
      <c r="G238" s="17">
        <v>30</v>
      </c>
      <c r="H238" s="16" t="s">
        <v>157</v>
      </c>
      <c r="I238" s="20">
        <v>2.7332999999999998</v>
      </c>
      <c r="J238" s="19">
        <v>81.998999999999995</v>
      </c>
      <c r="K238" s="20">
        <v>2.8699650000000001</v>
      </c>
      <c r="L238" s="21">
        <v>86</v>
      </c>
      <c r="M238" s="22"/>
    </row>
    <row r="239" spans="1:13" ht="25.5" x14ac:dyDescent="0.2">
      <c r="A239" s="13">
        <v>237</v>
      </c>
      <c r="B239" s="14">
        <v>85324</v>
      </c>
      <c r="C239" s="15" t="s">
        <v>575</v>
      </c>
      <c r="D239" s="16" t="s">
        <v>576</v>
      </c>
      <c r="E239" s="16" t="s">
        <v>577</v>
      </c>
      <c r="F239" s="16" t="s">
        <v>578</v>
      </c>
      <c r="G239" s="17">
        <v>150</v>
      </c>
      <c r="H239" s="16" t="s">
        <v>19</v>
      </c>
      <c r="I239" s="20">
        <v>0.99680000000000002</v>
      </c>
      <c r="J239" s="19">
        <v>149.52000000000001</v>
      </c>
      <c r="K239" s="20">
        <v>1.04664</v>
      </c>
      <c r="L239" s="21">
        <v>157</v>
      </c>
      <c r="M239" s="22"/>
    </row>
    <row r="240" spans="1:13" ht="25.5" x14ac:dyDescent="0.2">
      <c r="A240" s="13">
        <v>238</v>
      </c>
      <c r="B240" s="14">
        <v>104698</v>
      </c>
      <c r="C240" s="15" t="s">
        <v>579</v>
      </c>
      <c r="D240" s="16" t="s">
        <v>580</v>
      </c>
      <c r="E240" s="16" t="s">
        <v>581</v>
      </c>
      <c r="F240" s="16" t="s">
        <v>582</v>
      </c>
      <c r="G240" s="17">
        <v>5</v>
      </c>
      <c r="H240" s="16" t="s">
        <v>583</v>
      </c>
      <c r="I240" s="20">
        <v>286.25</v>
      </c>
      <c r="J240" s="19">
        <v>1431.25</v>
      </c>
      <c r="K240" s="20">
        <v>300.5625</v>
      </c>
      <c r="L240" s="21">
        <v>1503</v>
      </c>
      <c r="M240" s="22"/>
    </row>
    <row r="241" spans="1:13" ht="25.5" x14ac:dyDescent="0.2">
      <c r="A241" s="13">
        <v>239</v>
      </c>
      <c r="B241" s="14">
        <v>977551</v>
      </c>
      <c r="C241" s="15" t="s">
        <v>579</v>
      </c>
      <c r="D241" s="16" t="s">
        <v>580</v>
      </c>
      <c r="E241" s="16" t="s">
        <v>581</v>
      </c>
      <c r="F241" s="16" t="s">
        <v>584</v>
      </c>
      <c r="G241" s="17">
        <v>5</v>
      </c>
      <c r="H241" s="16" t="s">
        <v>573</v>
      </c>
      <c r="I241" s="20">
        <v>286.25</v>
      </c>
      <c r="J241" s="19">
        <v>1431.25</v>
      </c>
      <c r="K241" s="20">
        <v>300.5625</v>
      </c>
      <c r="L241" s="21">
        <v>1503</v>
      </c>
      <c r="M241" s="22"/>
    </row>
    <row r="242" spans="1:13" ht="25.5" x14ac:dyDescent="0.2">
      <c r="A242" s="13">
        <v>240</v>
      </c>
      <c r="B242" s="14">
        <v>990205</v>
      </c>
      <c r="C242" s="15" t="s">
        <v>579</v>
      </c>
      <c r="D242" s="16" t="s">
        <v>580</v>
      </c>
      <c r="E242" s="16" t="s">
        <v>581</v>
      </c>
      <c r="F242" s="16" t="s">
        <v>585</v>
      </c>
      <c r="G242" s="17">
        <v>5</v>
      </c>
      <c r="H242" s="16" t="s">
        <v>586</v>
      </c>
      <c r="I242" s="20">
        <v>286.25</v>
      </c>
      <c r="J242" s="19">
        <v>1431.25</v>
      </c>
      <c r="K242" s="20">
        <v>300.5625</v>
      </c>
      <c r="L242" s="21">
        <v>1503</v>
      </c>
      <c r="M242" s="22"/>
    </row>
    <row r="243" spans="1:13" ht="25.5" x14ac:dyDescent="0.2">
      <c r="A243" s="13">
        <v>241</v>
      </c>
      <c r="B243" s="14">
        <v>9075</v>
      </c>
      <c r="C243" s="15" t="s">
        <v>587</v>
      </c>
      <c r="D243" s="16" t="s">
        <v>588</v>
      </c>
      <c r="E243" s="16" t="s">
        <v>589</v>
      </c>
      <c r="F243" s="16" t="s">
        <v>590</v>
      </c>
      <c r="G243" s="17">
        <v>50</v>
      </c>
      <c r="H243" s="16" t="s">
        <v>19</v>
      </c>
      <c r="I243" s="20">
        <v>16.77</v>
      </c>
      <c r="J243" s="19">
        <v>838.5</v>
      </c>
      <c r="K243" s="20">
        <v>17.608499999999999</v>
      </c>
      <c r="L243" s="21">
        <v>880</v>
      </c>
      <c r="M243" s="22"/>
    </row>
    <row r="244" spans="1:13" ht="25.5" x14ac:dyDescent="0.2">
      <c r="A244" s="13">
        <v>242</v>
      </c>
      <c r="B244" s="14">
        <v>972134</v>
      </c>
      <c r="C244" s="15" t="s">
        <v>591</v>
      </c>
      <c r="D244" s="16" t="s">
        <v>592</v>
      </c>
      <c r="E244" s="16" t="s">
        <v>593</v>
      </c>
      <c r="F244" s="16" t="s">
        <v>594</v>
      </c>
      <c r="G244" s="17">
        <v>6</v>
      </c>
      <c r="H244" s="16" t="s">
        <v>595</v>
      </c>
      <c r="I244" s="20">
        <v>390</v>
      </c>
      <c r="J244" s="19">
        <v>2340</v>
      </c>
      <c r="K244" s="20">
        <v>409.5</v>
      </c>
      <c r="L244" s="21">
        <v>2457</v>
      </c>
      <c r="M244" s="22"/>
    </row>
    <row r="245" spans="1:13" x14ac:dyDescent="0.2">
      <c r="A245" s="13">
        <v>243</v>
      </c>
      <c r="B245" s="14">
        <v>82279</v>
      </c>
      <c r="C245" s="15" t="s">
        <v>591</v>
      </c>
      <c r="D245" s="16" t="s">
        <v>592</v>
      </c>
      <c r="E245" s="16" t="s">
        <v>593</v>
      </c>
      <c r="F245" s="16" t="s">
        <v>596</v>
      </c>
      <c r="G245" s="17">
        <v>6</v>
      </c>
      <c r="H245" s="16" t="s">
        <v>597</v>
      </c>
      <c r="I245" s="20">
        <v>390</v>
      </c>
      <c r="J245" s="19">
        <v>2340</v>
      </c>
      <c r="K245" s="20">
        <v>409.5</v>
      </c>
      <c r="L245" s="21">
        <v>2457</v>
      </c>
      <c r="M245" s="22"/>
    </row>
    <row r="246" spans="1:13" x14ac:dyDescent="0.2">
      <c r="A246" s="13">
        <v>244</v>
      </c>
      <c r="B246" s="14">
        <v>995509</v>
      </c>
      <c r="C246" s="15" t="s">
        <v>591</v>
      </c>
      <c r="D246" s="16" t="s">
        <v>592</v>
      </c>
      <c r="E246" s="16" t="s">
        <v>593</v>
      </c>
      <c r="F246" s="16" t="s">
        <v>598</v>
      </c>
      <c r="G246" s="17">
        <v>6</v>
      </c>
      <c r="H246" s="16" t="s">
        <v>599</v>
      </c>
      <c r="I246" s="20">
        <v>390</v>
      </c>
      <c r="J246" s="19">
        <v>2340</v>
      </c>
      <c r="K246" s="20">
        <v>409.5</v>
      </c>
      <c r="L246" s="21">
        <v>2457</v>
      </c>
      <c r="M246" s="22"/>
    </row>
    <row r="247" spans="1:13" x14ac:dyDescent="0.2">
      <c r="A247" s="13">
        <v>245</v>
      </c>
      <c r="B247" s="14">
        <v>990221</v>
      </c>
      <c r="C247" s="15" t="s">
        <v>591</v>
      </c>
      <c r="D247" s="16" t="s">
        <v>592</v>
      </c>
      <c r="E247" s="16" t="s">
        <v>593</v>
      </c>
      <c r="F247" s="16" t="s">
        <v>600</v>
      </c>
      <c r="G247" s="17">
        <v>6</v>
      </c>
      <c r="H247" s="16" t="s">
        <v>128</v>
      </c>
      <c r="I247" s="20">
        <v>390</v>
      </c>
      <c r="J247" s="19">
        <v>2340</v>
      </c>
      <c r="K247" s="20">
        <v>409.5</v>
      </c>
      <c r="L247" s="21">
        <v>2457</v>
      </c>
      <c r="M247" s="22"/>
    </row>
    <row r="248" spans="1:13" x14ac:dyDescent="0.2">
      <c r="A248" s="13">
        <v>246</v>
      </c>
      <c r="B248" s="14">
        <v>106526</v>
      </c>
      <c r="C248" s="15" t="s">
        <v>591</v>
      </c>
      <c r="D248" s="16" t="s">
        <v>592</v>
      </c>
      <c r="E248" s="16" t="s">
        <v>593</v>
      </c>
      <c r="F248" s="16" t="s">
        <v>601</v>
      </c>
      <c r="G248" s="17">
        <v>6</v>
      </c>
      <c r="H248" s="16" t="s">
        <v>602</v>
      </c>
      <c r="I248" s="20">
        <v>390</v>
      </c>
      <c r="J248" s="19">
        <v>2340</v>
      </c>
      <c r="K248" s="20">
        <v>409.5</v>
      </c>
      <c r="L248" s="21">
        <v>2457</v>
      </c>
      <c r="M248" s="22"/>
    </row>
    <row r="249" spans="1:13" ht="25.5" x14ac:dyDescent="0.2">
      <c r="A249" s="13">
        <v>247</v>
      </c>
      <c r="B249" s="14">
        <v>990256</v>
      </c>
      <c r="C249" s="15" t="s">
        <v>591</v>
      </c>
      <c r="D249" s="16" t="s">
        <v>603</v>
      </c>
      <c r="E249" s="16" t="s">
        <v>604</v>
      </c>
      <c r="F249" s="16" t="s">
        <v>605</v>
      </c>
      <c r="G249" s="17">
        <v>6</v>
      </c>
      <c r="H249" s="16" t="s">
        <v>595</v>
      </c>
      <c r="I249" s="20">
        <v>770</v>
      </c>
      <c r="J249" s="19">
        <v>4620</v>
      </c>
      <c r="K249" s="20">
        <v>808.5</v>
      </c>
      <c r="L249" s="21">
        <v>4851</v>
      </c>
      <c r="M249" s="22"/>
    </row>
    <row r="250" spans="1:13" x14ac:dyDescent="0.2">
      <c r="A250" s="13">
        <v>248</v>
      </c>
      <c r="B250" s="14">
        <v>106925</v>
      </c>
      <c r="C250" s="15" t="s">
        <v>591</v>
      </c>
      <c r="D250" s="16" t="s">
        <v>603</v>
      </c>
      <c r="E250" s="16" t="s">
        <v>604</v>
      </c>
      <c r="F250" s="16" t="s">
        <v>606</v>
      </c>
      <c r="G250" s="17">
        <v>1</v>
      </c>
      <c r="H250" s="16" t="s">
        <v>602</v>
      </c>
      <c r="I250" s="20">
        <v>770</v>
      </c>
      <c r="J250" s="19">
        <v>770</v>
      </c>
      <c r="K250" s="20">
        <v>808.5</v>
      </c>
      <c r="L250" s="21">
        <v>809</v>
      </c>
      <c r="M250" s="22"/>
    </row>
    <row r="251" spans="1:13" x14ac:dyDescent="0.2">
      <c r="A251" s="13">
        <v>249</v>
      </c>
      <c r="B251" s="14">
        <v>976075</v>
      </c>
      <c r="C251" s="15" t="s">
        <v>591</v>
      </c>
      <c r="D251" s="16" t="s">
        <v>603</v>
      </c>
      <c r="E251" s="16" t="s">
        <v>604</v>
      </c>
      <c r="F251" s="16" t="s">
        <v>607</v>
      </c>
      <c r="G251" s="17">
        <v>6</v>
      </c>
      <c r="H251" s="16" t="s">
        <v>597</v>
      </c>
      <c r="I251" s="20">
        <v>770</v>
      </c>
      <c r="J251" s="19">
        <v>4620</v>
      </c>
      <c r="K251" s="20">
        <v>808.5</v>
      </c>
      <c r="L251" s="21">
        <v>4851</v>
      </c>
      <c r="M251" s="22"/>
    </row>
    <row r="252" spans="1:13" x14ac:dyDescent="0.2">
      <c r="A252" s="13">
        <v>250</v>
      </c>
      <c r="B252" s="14">
        <v>106933</v>
      </c>
      <c r="C252" s="15" t="s">
        <v>591</v>
      </c>
      <c r="D252" s="16" t="s">
        <v>603</v>
      </c>
      <c r="E252" s="16" t="s">
        <v>604</v>
      </c>
      <c r="F252" s="16" t="s">
        <v>608</v>
      </c>
      <c r="G252" s="17">
        <v>6</v>
      </c>
      <c r="H252" s="16" t="s">
        <v>602</v>
      </c>
      <c r="I252" s="20">
        <v>770</v>
      </c>
      <c r="J252" s="19">
        <v>4620</v>
      </c>
      <c r="K252" s="20">
        <v>808.5</v>
      </c>
      <c r="L252" s="21">
        <v>4851</v>
      </c>
      <c r="M252" s="22"/>
    </row>
    <row r="253" spans="1:13" x14ac:dyDescent="0.2">
      <c r="A253" s="13">
        <v>251</v>
      </c>
      <c r="B253" s="14">
        <v>101486</v>
      </c>
      <c r="C253" s="15" t="s">
        <v>591</v>
      </c>
      <c r="D253" s="16" t="s">
        <v>603</v>
      </c>
      <c r="E253" s="16" t="s">
        <v>604</v>
      </c>
      <c r="F253" s="16" t="s">
        <v>609</v>
      </c>
      <c r="G253" s="17">
        <v>6</v>
      </c>
      <c r="H253" s="16" t="s">
        <v>599</v>
      </c>
      <c r="I253" s="20">
        <v>770</v>
      </c>
      <c r="J253" s="19">
        <v>4620</v>
      </c>
      <c r="K253" s="20">
        <v>808.5</v>
      </c>
      <c r="L253" s="21">
        <v>4851</v>
      </c>
      <c r="M253" s="22"/>
    </row>
    <row r="254" spans="1:13" x14ac:dyDescent="0.2">
      <c r="A254" s="13">
        <v>252</v>
      </c>
      <c r="B254" s="14">
        <v>995517</v>
      </c>
      <c r="C254" s="15" t="s">
        <v>591</v>
      </c>
      <c r="D254" s="16" t="s">
        <v>610</v>
      </c>
      <c r="E254" s="16" t="s">
        <v>611</v>
      </c>
      <c r="F254" s="16" t="s">
        <v>612</v>
      </c>
      <c r="G254" s="17">
        <v>6</v>
      </c>
      <c r="H254" s="16" t="s">
        <v>599</v>
      </c>
      <c r="I254" s="20">
        <v>2052.1999999999998</v>
      </c>
      <c r="J254" s="19">
        <v>12313.199999999999</v>
      </c>
      <c r="K254" s="20">
        <v>2154.81</v>
      </c>
      <c r="L254" s="21">
        <v>12929</v>
      </c>
      <c r="M254" s="22"/>
    </row>
    <row r="255" spans="1:13" ht="25.5" x14ac:dyDescent="0.2">
      <c r="A255" s="13">
        <v>253</v>
      </c>
      <c r="B255" s="14">
        <v>967556</v>
      </c>
      <c r="C255" s="15" t="s">
        <v>613</v>
      </c>
      <c r="D255" s="16" t="s">
        <v>614</v>
      </c>
      <c r="E255" s="16" t="s">
        <v>615</v>
      </c>
      <c r="F255" s="16" t="s">
        <v>616</v>
      </c>
      <c r="G255" s="17">
        <v>1</v>
      </c>
      <c r="H255" s="16" t="s">
        <v>617</v>
      </c>
      <c r="I255" s="20">
        <v>1712.7809999999999</v>
      </c>
      <c r="J255" s="19">
        <v>1712.7809999999999</v>
      </c>
      <c r="K255" s="20">
        <v>1798.4200499999999</v>
      </c>
      <c r="L255" s="21">
        <v>1798</v>
      </c>
      <c r="M255" s="22"/>
    </row>
    <row r="256" spans="1:13" ht="25.5" x14ac:dyDescent="0.2">
      <c r="A256" s="13">
        <v>254</v>
      </c>
      <c r="B256" s="14">
        <v>979023</v>
      </c>
      <c r="C256" s="15" t="s">
        <v>613</v>
      </c>
      <c r="D256" s="16" t="s">
        <v>614</v>
      </c>
      <c r="E256" s="16" t="s">
        <v>615</v>
      </c>
      <c r="F256" s="16" t="s">
        <v>618</v>
      </c>
      <c r="G256" s="17">
        <v>1</v>
      </c>
      <c r="H256" s="16" t="s">
        <v>619</v>
      </c>
      <c r="I256" s="20">
        <v>1712.7809999999999</v>
      </c>
      <c r="J256" s="19">
        <v>1712.7809999999999</v>
      </c>
      <c r="K256" s="20">
        <v>1798.4200499999999</v>
      </c>
      <c r="L256" s="21">
        <v>1798</v>
      </c>
      <c r="M256" s="22"/>
    </row>
    <row r="257" spans="1:13" x14ac:dyDescent="0.2">
      <c r="A257" s="13">
        <v>255</v>
      </c>
      <c r="B257" s="14">
        <v>960845</v>
      </c>
      <c r="C257" s="15" t="s">
        <v>613</v>
      </c>
      <c r="D257" s="16" t="s">
        <v>614</v>
      </c>
      <c r="E257" s="16" t="s">
        <v>615</v>
      </c>
      <c r="F257" s="16" t="s">
        <v>620</v>
      </c>
      <c r="G257" s="17">
        <v>1</v>
      </c>
      <c r="H257" s="16" t="s">
        <v>621</v>
      </c>
      <c r="I257" s="20">
        <v>1712.7809999999999</v>
      </c>
      <c r="J257" s="19">
        <v>1712.7809999999999</v>
      </c>
      <c r="K257" s="20">
        <v>1798.4200499999999</v>
      </c>
      <c r="L257" s="21">
        <v>1798</v>
      </c>
      <c r="M257" s="22"/>
    </row>
    <row r="258" spans="1:13" ht="25.5" x14ac:dyDescent="0.2">
      <c r="A258" s="13">
        <v>256</v>
      </c>
      <c r="B258" s="14">
        <v>107107</v>
      </c>
      <c r="C258" s="15" t="s">
        <v>613</v>
      </c>
      <c r="D258" s="16" t="s">
        <v>614</v>
      </c>
      <c r="E258" s="16" t="s">
        <v>615</v>
      </c>
      <c r="F258" s="16" t="s">
        <v>622</v>
      </c>
      <c r="G258" s="17">
        <v>1</v>
      </c>
      <c r="H258" s="16" t="s">
        <v>496</v>
      </c>
      <c r="I258" s="20">
        <v>1712.7809999999999</v>
      </c>
      <c r="J258" s="19">
        <v>1712.7809999999999</v>
      </c>
      <c r="K258" s="20">
        <v>1798.4200499999999</v>
      </c>
      <c r="L258" s="21">
        <v>1798</v>
      </c>
      <c r="M258" s="22"/>
    </row>
    <row r="259" spans="1:13" ht="25.5" x14ac:dyDescent="0.2">
      <c r="A259" s="13">
        <v>257</v>
      </c>
      <c r="B259" s="14">
        <v>105511</v>
      </c>
      <c r="C259" s="15" t="s">
        <v>623</v>
      </c>
      <c r="D259" s="16" t="s">
        <v>624</v>
      </c>
      <c r="E259" s="16" t="s">
        <v>625</v>
      </c>
      <c r="F259" s="16" t="s">
        <v>626</v>
      </c>
      <c r="G259" s="17">
        <v>1</v>
      </c>
      <c r="H259" s="16" t="s">
        <v>627</v>
      </c>
      <c r="I259" s="20">
        <v>188.47</v>
      </c>
      <c r="J259" s="19">
        <v>188.47</v>
      </c>
      <c r="K259" s="20">
        <v>197.89350000000002</v>
      </c>
      <c r="L259" s="21">
        <v>198</v>
      </c>
      <c r="M259" s="22"/>
    </row>
    <row r="260" spans="1:13" ht="25.5" x14ac:dyDescent="0.2">
      <c r="A260" s="13">
        <v>258</v>
      </c>
      <c r="B260" s="14">
        <v>977845</v>
      </c>
      <c r="C260" s="15" t="s">
        <v>628</v>
      </c>
      <c r="D260" s="16" t="s">
        <v>629</v>
      </c>
      <c r="E260" s="16" t="s">
        <v>630</v>
      </c>
      <c r="F260" s="16" t="s">
        <v>631</v>
      </c>
      <c r="G260" s="17">
        <v>1</v>
      </c>
      <c r="H260" s="16" t="s">
        <v>632</v>
      </c>
      <c r="I260" s="20">
        <v>235.2381</v>
      </c>
      <c r="J260" s="19">
        <v>235.2381</v>
      </c>
      <c r="K260" s="20">
        <v>247.00000500000002</v>
      </c>
      <c r="L260" s="21">
        <v>247</v>
      </c>
      <c r="M260" s="22"/>
    </row>
    <row r="261" spans="1:13" ht="25.5" x14ac:dyDescent="0.2">
      <c r="A261" s="13">
        <v>259</v>
      </c>
      <c r="B261" s="14">
        <v>980919</v>
      </c>
      <c r="C261" s="15" t="s">
        <v>628</v>
      </c>
      <c r="D261" s="16" t="s">
        <v>633</v>
      </c>
      <c r="E261" s="16" t="s">
        <v>634</v>
      </c>
      <c r="F261" s="16" t="s">
        <v>635</v>
      </c>
      <c r="G261" s="17">
        <v>1</v>
      </c>
      <c r="H261" s="16" t="s">
        <v>636</v>
      </c>
      <c r="I261" s="20">
        <v>341.90480000000002</v>
      </c>
      <c r="J261" s="19">
        <v>341.90480000000002</v>
      </c>
      <c r="K261" s="20">
        <v>359.00004000000001</v>
      </c>
      <c r="L261" s="21">
        <v>359</v>
      </c>
      <c r="M261" s="22"/>
    </row>
    <row r="262" spans="1:13" ht="25.5" x14ac:dyDescent="0.2">
      <c r="A262" s="13">
        <v>260</v>
      </c>
      <c r="B262" s="14">
        <v>990329</v>
      </c>
      <c r="C262" s="15" t="s">
        <v>628</v>
      </c>
      <c r="D262" s="16" t="s">
        <v>633</v>
      </c>
      <c r="E262" s="16" t="s">
        <v>634</v>
      </c>
      <c r="F262" s="16" t="s">
        <v>637</v>
      </c>
      <c r="G262" s="17">
        <v>1</v>
      </c>
      <c r="H262" s="16" t="s">
        <v>128</v>
      </c>
      <c r="I262" s="20">
        <v>341.90480000000002</v>
      </c>
      <c r="J262" s="19">
        <v>341.90480000000002</v>
      </c>
      <c r="K262" s="20">
        <v>359.00004000000001</v>
      </c>
      <c r="L262" s="21">
        <v>359</v>
      </c>
      <c r="M262" s="22"/>
    </row>
    <row r="263" spans="1:13" ht="25.5" x14ac:dyDescent="0.2">
      <c r="A263" s="13">
        <v>261</v>
      </c>
      <c r="B263" s="14">
        <v>980951</v>
      </c>
      <c r="C263" s="15" t="s">
        <v>628</v>
      </c>
      <c r="D263" s="16" t="s">
        <v>638</v>
      </c>
      <c r="E263" s="16" t="s">
        <v>639</v>
      </c>
      <c r="F263" s="16" t="s">
        <v>640</v>
      </c>
      <c r="G263" s="17">
        <v>1</v>
      </c>
      <c r="H263" s="16" t="s">
        <v>641</v>
      </c>
      <c r="I263" s="20">
        <v>558.09519999999998</v>
      </c>
      <c r="J263" s="19">
        <v>558.09500000000003</v>
      </c>
      <c r="K263" s="20">
        <v>585.99995999999999</v>
      </c>
      <c r="L263" s="21">
        <v>586</v>
      </c>
      <c r="M263" s="22"/>
    </row>
    <row r="264" spans="1:13" ht="38.25" x14ac:dyDescent="0.2">
      <c r="A264" s="13">
        <v>262</v>
      </c>
      <c r="B264" s="14">
        <v>962341</v>
      </c>
      <c r="C264" s="15" t="s">
        <v>628</v>
      </c>
      <c r="D264" s="16" t="s">
        <v>642</v>
      </c>
      <c r="E264" s="16" t="s">
        <v>643</v>
      </c>
      <c r="F264" s="16" t="s">
        <v>644</v>
      </c>
      <c r="G264" s="17">
        <v>1</v>
      </c>
      <c r="H264" s="16" t="s">
        <v>627</v>
      </c>
      <c r="I264" s="20">
        <v>237.14</v>
      </c>
      <c r="J264" s="19">
        <v>237.14</v>
      </c>
      <c r="K264" s="20">
        <v>248.99699999999999</v>
      </c>
      <c r="L264" s="21">
        <v>249</v>
      </c>
      <c r="M264" s="22"/>
    </row>
    <row r="265" spans="1:13" ht="38.25" x14ac:dyDescent="0.2">
      <c r="A265" s="13">
        <v>263</v>
      </c>
      <c r="B265" s="14">
        <v>980935</v>
      </c>
      <c r="C265" s="15" t="s">
        <v>628</v>
      </c>
      <c r="D265" s="16" t="s">
        <v>642</v>
      </c>
      <c r="E265" s="16" t="s">
        <v>643</v>
      </c>
      <c r="F265" s="16" t="s">
        <v>645</v>
      </c>
      <c r="G265" s="17">
        <v>1</v>
      </c>
      <c r="H265" s="16" t="s">
        <v>641</v>
      </c>
      <c r="I265" s="20">
        <v>237.14</v>
      </c>
      <c r="J265" s="19">
        <v>237.14</v>
      </c>
      <c r="K265" s="20">
        <v>248.99699999999999</v>
      </c>
      <c r="L265" s="21">
        <v>249</v>
      </c>
      <c r="M265" s="22"/>
    </row>
    <row r="266" spans="1:13" ht="38.25" x14ac:dyDescent="0.2">
      <c r="A266" s="13">
        <v>264</v>
      </c>
      <c r="B266" s="14">
        <v>985295</v>
      </c>
      <c r="C266" s="15" t="s">
        <v>628</v>
      </c>
      <c r="D266" s="16" t="s">
        <v>642</v>
      </c>
      <c r="E266" s="16" t="s">
        <v>643</v>
      </c>
      <c r="F266" s="16" t="s">
        <v>646</v>
      </c>
      <c r="G266" s="17">
        <v>1</v>
      </c>
      <c r="H266" s="16" t="s">
        <v>128</v>
      </c>
      <c r="I266" s="20">
        <v>237.14</v>
      </c>
      <c r="J266" s="19">
        <v>237.14</v>
      </c>
      <c r="K266" s="20">
        <v>248.99699999999999</v>
      </c>
      <c r="L266" s="21">
        <v>249</v>
      </c>
      <c r="M266" s="22"/>
    </row>
    <row r="267" spans="1:13" ht="25.5" x14ac:dyDescent="0.2">
      <c r="A267" s="13">
        <v>265</v>
      </c>
      <c r="B267" s="14">
        <v>990353</v>
      </c>
      <c r="C267" s="15" t="s">
        <v>628</v>
      </c>
      <c r="D267" s="16" t="s">
        <v>647</v>
      </c>
      <c r="E267" s="16" t="s">
        <v>648</v>
      </c>
      <c r="F267" s="16" t="s">
        <v>649</v>
      </c>
      <c r="G267" s="17">
        <v>1</v>
      </c>
      <c r="H267" s="16" t="s">
        <v>128</v>
      </c>
      <c r="I267" s="20">
        <v>298.10000000000002</v>
      </c>
      <c r="J267" s="19">
        <v>298.10000000000002</v>
      </c>
      <c r="K267" s="20">
        <v>313.00500000000005</v>
      </c>
      <c r="L267" s="21">
        <v>313</v>
      </c>
      <c r="M267" s="22"/>
    </row>
    <row r="268" spans="1:13" ht="38.25" x14ac:dyDescent="0.2">
      <c r="A268" s="13">
        <v>266</v>
      </c>
      <c r="B268" s="14">
        <v>985317</v>
      </c>
      <c r="C268" s="15" t="s">
        <v>650</v>
      </c>
      <c r="D268" s="16" t="s">
        <v>651</v>
      </c>
      <c r="E268" s="16" t="s">
        <v>652</v>
      </c>
      <c r="F268" s="16" t="s">
        <v>653</v>
      </c>
      <c r="G268" s="17">
        <v>1</v>
      </c>
      <c r="H268" s="16" t="s">
        <v>627</v>
      </c>
      <c r="I268" s="20">
        <v>331.43</v>
      </c>
      <c r="J268" s="19">
        <v>331.43</v>
      </c>
      <c r="K268" s="20">
        <v>348.00150000000002</v>
      </c>
      <c r="L268" s="21">
        <v>348</v>
      </c>
      <c r="M268" s="22"/>
    </row>
    <row r="269" spans="1:13" ht="38.25" x14ac:dyDescent="0.2">
      <c r="A269" s="13">
        <v>267</v>
      </c>
      <c r="B269" s="14">
        <v>980617</v>
      </c>
      <c r="C269" s="15" t="s">
        <v>650</v>
      </c>
      <c r="D269" s="16" t="s">
        <v>654</v>
      </c>
      <c r="E269" s="16" t="s">
        <v>655</v>
      </c>
      <c r="F269" s="16" t="s">
        <v>656</v>
      </c>
      <c r="G269" s="17">
        <v>1</v>
      </c>
      <c r="H269" s="16" t="s">
        <v>657</v>
      </c>
      <c r="I269" s="20">
        <v>173.0916</v>
      </c>
      <c r="J269" s="19">
        <v>173.09200000000001</v>
      </c>
      <c r="K269" s="20">
        <v>181.74618000000001</v>
      </c>
      <c r="L269" s="21">
        <v>182</v>
      </c>
      <c r="M269" s="22"/>
    </row>
    <row r="270" spans="1:13" ht="38.25" x14ac:dyDescent="0.2">
      <c r="A270" s="13">
        <v>268</v>
      </c>
      <c r="B270" s="14">
        <v>980625</v>
      </c>
      <c r="C270" s="15" t="s">
        <v>650</v>
      </c>
      <c r="D270" s="16" t="s">
        <v>658</v>
      </c>
      <c r="E270" s="16" t="s">
        <v>659</v>
      </c>
      <c r="F270" s="16" t="s">
        <v>660</v>
      </c>
      <c r="G270" s="17">
        <v>1</v>
      </c>
      <c r="H270" s="16" t="s">
        <v>657</v>
      </c>
      <c r="I270" s="20">
        <v>410.41</v>
      </c>
      <c r="J270" s="19">
        <v>410.41</v>
      </c>
      <c r="K270" s="20">
        <v>430.93050000000005</v>
      </c>
      <c r="L270" s="21">
        <v>431</v>
      </c>
      <c r="M270" s="22"/>
    </row>
    <row r="271" spans="1:13" ht="38.25" x14ac:dyDescent="0.2">
      <c r="A271" s="13">
        <v>269</v>
      </c>
      <c r="B271" s="14">
        <v>985686</v>
      </c>
      <c r="C271" s="15" t="s">
        <v>650</v>
      </c>
      <c r="D271" s="16" t="s">
        <v>661</v>
      </c>
      <c r="E271" s="16" t="s">
        <v>662</v>
      </c>
      <c r="F271" s="16" t="s">
        <v>663</v>
      </c>
      <c r="G271" s="17">
        <v>1</v>
      </c>
      <c r="H271" s="16" t="s">
        <v>627</v>
      </c>
      <c r="I271" s="20">
        <v>429.52</v>
      </c>
      <c r="J271" s="19">
        <v>429.52</v>
      </c>
      <c r="K271" s="20">
        <v>450.99599999999998</v>
      </c>
      <c r="L271" s="21">
        <v>451</v>
      </c>
      <c r="M271" s="22"/>
    </row>
    <row r="272" spans="1:13" ht="38.25" x14ac:dyDescent="0.2">
      <c r="A272" s="13">
        <v>270</v>
      </c>
      <c r="B272" s="14">
        <v>990361</v>
      </c>
      <c r="C272" s="15" t="s">
        <v>650</v>
      </c>
      <c r="D272" s="16" t="s">
        <v>661</v>
      </c>
      <c r="E272" s="16" t="s">
        <v>662</v>
      </c>
      <c r="F272" s="16" t="s">
        <v>664</v>
      </c>
      <c r="G272" s="17">
        <v>1</v>
      </c>
      <c r="H272" s="16" t="s">
        <v>641</v>
      </c>
      <c r="I272" s="20">
        <v>429.52</v>
      </c>
      <c r="J272" s="19">
        <v>429.52</v>
      </c>
      <c r="K272" s="20">
        <v>450.99599999999998</v>
      </c>
      <c r="L272" s="21">
        <v>451</v>
      </c>
      <c r="M272" s="22"/>
    </row>
    <row r="273" spans="1:13" ht="25.5" x14ac:dyDescent="0.2">
      <c r="A273" s="13">
        <v>271</v>
      </c>
      <c r="B273" s="14">
        <v>995479</v>
      </c>
      <c r="C273" s="15" t="s">
        <v>665</v>
      </c>
      <c r="D273" s="16" t="s">
        <v>666</v>
      </c>
      <c r="E273" s="16" t="s">
        <v>667</v>
      </c>
      <c r="F273" s="16" t="s">
        <v>668</v>
      </c>
      <c r="G273" s="17">
        <v>1</v>
      </c>
      <c r="H273" s="16" t="s">
        <v>19</v>
      </c>
      <c r="I273" s="20">
        <v>35.238100000000003</v>
      </c>
      <c r="J273" s="19">
        <v>35.238</v>
      </c>
      <c r="K273" s="20">
        <v>37.000005000000002</v>
      </c>
      <c r="L273" s="21">
        <v>37</v>
      </c>
      <c r="M273" s="22"/>
    </row>
    <row r="274" spans="1:13" ht="25.5" x14ac:dyDescent="0.2">
      <c r="A274" s="13">
        <v>272</v>
      </c>
      <c r="B274" s="14">
        <v>978892</v>
      </c>
      <c r="C274" s="15" t="s">
        <v>665</v>
      </c>
      <c r="D274" s="16" t="s">
        <v>666</v>
      </c>
      <c r="E274" s="16" t="s">
        <v>667</v>
      </c>
      <c r="F274" s="16" t="s">
        <v>669</v>
      </c>
      <c r="G274" s="17">
        <v>1</v>
      </c>
      <c r="H274" s="16" t="s">
        <v>128</v>
      </c>
      <c r="I274" s="20">
        <v>35.238100000000003</v>
      </c>
      <c r="J274" s="19">
        <v>35.238</v>
      </c>
      <c r="K274" s="20">
        <v>37.000005000000002</v>
      </c>
      <c r="L274" s="21">
        <v>37</v>
      </c>
      <c r="M274" s="22"/>
    </row>
    <row r="275" spans="1:13" ht="25.5" x14ac:dyDescent="0.2">
      <c r="A275" s="13">
        <v>273</v>
      </c>
      <c r="B275" s="14">
        <v>107115</v>
      </c>
      <c r="C275" s="15" t="s">
        <v>665</v>
      </c>
      <c r="D275" s="16" t="s">
        <v>666</v>
      </c>
      <c r="E275" s="16" t="s">
        <v>667</v>
      </c>
      <c r="F275" s="16" t="s">
        <v>670</v>
      </c>
      <c r="G275" s="17">
        <v>1</v>
      </c>
      <c r="H275" s="16" t="s">
        <v>671</v>
      </c>
      <c r="I275" s="20">
        <v>35.238100000000003</v>
      </c>
      <c r="J275" s="19">
        <v>35.238</v>
      </c>
      <c r="K275" s="20">
        <v>37.000005000000002</v>
      </c>
      <c r="L275" s="21">
        <v>37</v>
      </c>
      <c r="M275" s="22"/>
    </row>
    <row r="276" spans="1:13" ht="25.5" x14ac:dyDescent="0.2">
      <c r="A276" s="13">
        <v>274</v>
      </c>
      <c r="B276" s="14">
        <v>981435</v>
      </c>
      <c r="C276" s="15" t="s">
        <v>665</v>
      </c>
      <c r="D276" s="16" t="s">
        <v>666</v>
      </c>
      <c r="E276" s="16" t="s">
        <v>667</v>
      </c>
      <c r="F276" s="16" t="s">
        <v>672</v>
      </c>
      <c r="G276" s="17" t="s">
        <v>412</v>
      </c>
      <c r="H276" s="16" t="s">
        <v>673</v>
      </c>
      <c r="I276" s="20">
        <v>35.238100000000003</v>
      </c>
      <c r="J276" s="19">
        <v>35.238</v>
      </c>
      <c r="K276" s="20">
        <v>37.000005000000002</v>
      </c>
      <c r="L276" s="21">
        <v>37</v>
      </c>
      <c r="M276" s="22"/>
    </row>
    <row r="277" spans="1:13" ht="25.5" x14ac:dyDescent="0.2">
      <c r="A277" s="13">
        <v>275</v>
      </c>
      <c r="B277" s="14">
        <v>995487</v>
      </c>
      <c r="C277" s="15" t="s">
        <v>665</v>
      </c>
      <c r="D277" s="16" t="s">
        <v>674</v>
      </c>
      <c r="E277" s="16" t="s">
        <v>675</v>
      </c>
      <c r="F277" s="16" t="s">
        <v>676</v>
      </c>
      <c r="G277" s="17">
        <v>1</v>
      </c>
      <c r="H277" s="16" t="s">
        <v>19</v>
      </c>
      <c r="I277" s="20">
        <v>40.950000000000003</v>
      </c>
      <c r="J277" s="19">
        <v>40.950000000000003</v>
      </c>
      <c r="K277" s="20">
        <v>42.997500000000002</v>
      </c>
      <c r="L277" s="21">
        <v>43</v>
      </c>
      <c r="M277" s="22"/>
    </row>
    <row r="278" spans="1:13" ht="25.5" x14ac:dyDescent="0.2">
      <c r="A278" s="13">
        <v>276</v>
      </c>
      <c r="B278" s="14">
        <v>981486</v>
      </c>
      <c r="C278" s="15" t="s">
        <v>665</v>
      </c>
      <c r="D278" s="16" t="s">
        <v>674</v>
      </c>
      <c r="E278" s="16" t="s">
        <v>675</v>
      </c>
      <c r="F278" s="16" t="s">
        <v>677</v>
      </c>
      <c r="G278" s="17">
        <v>1</v>
      </c>
      <c r="H278" s="16" t="s">
        <v>128</v>
      </c>
      <c r="I278" s="20">
        <v>40.950000000000003</v>
      </c>
      <c r="J278" s="19">
        <v>40.950000000000003</v>
      </c>
      <c r="K278" s="20">
        <v>42.997500000000002</v>
      </c>
      <c r="L278" s="21">
        <v>43</v>
      </c>
      <c r="M278" s="22"/>
    </row>
    <row r="279" spans="1:13" ht="25.5" x14ac:dyDescent="0.2">
      <c r="A279" s="13">
        <v>277</v>
      </c>
      <c r="B279" s="14">
        <v>981591</v>
      </c>
      <c r="C279" s="15" t="s">
        <v>678</v>
      </c>
      <c r="D279" s="16" t="s">
        <v>679</v>
      </c>
      <c r="E279" s="16" t="s">
        <v>680</v>
      </c>
      <c r="F279" s="16" t="s">
        <v>681</v>
      </c>
      <c r="G279" s="17">
        <v>1</v>
      </c>
      <c r="H279" s="16" t="s">
        <v>627</v>
      </c>
      <c r="I279" s="20">
        <v>240.95240000000001</v>
      </c>
      <c r="J279" s="19">
        <v>240.95240000000001</v>
      </c>
      <c r="K279" s="20">
        <v>253.00002000000003</v>
      </c>
      <c r="L279" s="21">
        <v>253</v>
      </c>
      <c r="M279" s="22"/>
    </row>
    <row r="280" spans="1:13" ht="25.5" x14ac:dyDescent="0.2">
      <c r="A280" s="13">
        <v>278</v>
      </c>
      <c r="B280" s="14">
        <v>993646</v>
      </c>
      <c r="C280" s="15" t="s">
        <v>678</v>
      </c>
      <c r="D280" s="16" t="s">
        <v>682</v>
      </c>
      <c r="E280" s="16" t="s">
        <v>683</v>
      </c>
      <c r="F280" s="16" t="s">
        <v>684</v>
      </c>
      <c r="G280" s="17">
        <v>1</v>
      </c>
      <c r="H280" s="16" t="s">
        <v>685</v>
      </c>
      <c r="I280" s="20">
        <v>292.38099999999997</v>
      </c>
      <c r="J280" s="19">
        <v>292.38099999999997</v>
      </c>
      <c r="K280" s="20">
        <v>307.00004999999999</v>
      </c>
      <c r="L280" s="21">
        <v>307</v>
      </c>
      <c r="M280" s="22"/>
    </row>
    <row r="281" spans="1:13" ht="25.5" x14ac:dyDescent="0.2">
      <c r="A281" s="13">
        <v>279</v>
      </c>
      <c r="B281" s="14">
        <v>993069</v>
      </c>
      <c r="C281" s="15" t="s">
        <v>678</v>
      </c>
      <c r="D281" s="16" t="s">
        <v>682</v>
      </c>
      <c r="E281" s="16" t="s">
        <v>683</v>
      </c>
      <c r="F281" s="16" t="s">
        <v>686</v>
      </c>
      <c r="G281" s="17">
        <v>1</v>
      </c>
      <c r="H281" s="16" t="s">
        <v>128</v>
      </c>
      <c r="I281" s="20">
        <v>292.38099999999997</v>
      </c>
      <c r="J281" s="19">
        <v>292.38099999999997</v>
      </c>
      <c r="K281" s="20">
        <v>307.00004999999999</v>
      </c>
      <c r="L281" s="21">
        <v>307</v>
      </c>
      <c r="M281" s="22"/>
    </row>
    <row r="282" spans="1:13" ht="25.5" x14ac:dyDescent="0.2">
      <c r="A282" s="13">
        <v>280</v>
      </c>
      <c r="B282" s="14">
        <v>993395</v>
      </c>
      <c r="C282" s="15" t="s">
        <v>678</v>
      </c>
      <c r="D282" s="16" t="s">
        <v>687</v>
      </c>
      <c r="E282" s="16" t="s">
        <v>688</v>
      </c>
      <c r="F282" s="16" t="s">
        <v>689</v>
      </c>
      <c r="G282" s="17">
        <v>1</v>
      </c>
      <c r="H282" s="16" t="s">
        <v>657</v>
      </c>
      <c r="I282" s="20">
        <v>1399.46</v>
      </c>
      <c r="J282" s="19">
        <v>1399.46</v>
      </c>
      <c r="K282" s="20">
        <v>1469.433</v>
      </c>
      <c r="L282" s="21">
        <v>1469</v>
      </c>
      <c r="M282" s="22"/>
    </row>
    <row r="283" spans="1:13" ht="25.5" x14ac:dyDescent="0.2">
      <c r="A283" s="13">
        <v>281</v>
      </c>
      <c r="B283" s="14">
        <v>104507</v>
      </c>
      <c r="C283" s="15" t="s">
        <v>678</v>
      </c>
      <c r="D283" s="16" t="s">
        <v>690</v>
      </c>
      <c r="E283" s="16" t="s">
        <v>691</v>
      </c>
      <c r="F283" s="16" t="s">
        <v>692</v>
      </c>
      <c r="G283" s="17">
        <v>5</v>
      </c>
      <c r="H283" s="16" t="s">
        <v>693</v>
      </c>
      <c r="I283" s="20">
        <v>1349.8000000000002</v>
      </c>
      <c r="J283" s="19">
        <v>6749.0000000000009</v>
      </c>
      <c r="K283" s="20">
        <v>1417.29</v>
      </c>
      <c r="L283" s="21">
        <v>7086</v>
      </c>
      <c r="M283" s="22"/>
    </row>
    <row r="284" spans="1:13" ht="25.5" x14ac:dyDescent="0.2">
      <c r="A284" s="13">
        <v>282</v>
      </c>
      <c r="B284" s="14">
        <v>993409</v>
      </c>
      <c r="C284" s="15" t="s">
        <v>678</v>
      </c>
      <c r="D284" s="16" t="s">
        <v>694</v>
      </c>
      <c r="E284" s="16" t="s">
        <v>695</v>
      </c>
      <c r="F284" s="16" t="s">
        <v>696</v>
      </c>
      <c r="G284" s="17">
        <v>1</v>
      </c>
      <c r="H284" s="16" t="s">
        <v>657</v>
      </c>
      <c r="I284" s="20">
        <v>1527.13</v>
      </c>
      <c r="J284" s="19">
        <v>1527.13</v>
      </c>
      <c r="K284" s="20">
        <v>1603.4865000000002</v>
      </c>
      <c r="L284" s="21">
        <v>1603</v>
      </c>
      <c r="M284" s="22"/>
    </row>
    <row r="285" spans="1:13" ht="38.25" x14ac:dyDescent="0.2">
      <c r="A285" s="13">
        <v>283</v>
      </c>
      <c r="B285" s="14">
        <v>103195</v>
      </c>
      <c r="C285" s="15" t="s">
        <v>697</v>
      </c>
      <c r="D285" s="16" t="s">
        <v>698</v>
      </c>
      <c r="E285" s="16" t="s">
        <v>699</v>
      </c>
      <c r="F285" s="16" t="s">
        <v>700</v>
      </c>
      <c r="G285" s="17">
        <v>1</v>
      </c>
      <c r="H285" s="16" t="s">
        <v>19</v>
      </c>
      <c r="I285" s="20">
        <v>34.29</v>
      </c>
      <c r="J285" s="19">
        <v>34.29</v>
      </c>
      <c r="K285" s="20">
        <v>36.0045</v>
      </c>
      <c r="L285" s="21">
        <v>36</v>
      </c>
      <c r="M285" s="22"/>
    </row>
    <row r="286" spans="1:13" ht="38.25" x14ac:dyDescent="0.2">
      <c r="A286" s="13">
        <v>284</v>
      </c>
      <c r="B286" s="14">
        <v>990418</v>
      </c>
      <c r="C286" s="15" t="s">
        <v>697</v>
      </c>
      <c r="D286" s="16" t="s">
        <v>698</v>
      </c>
      <c r="E286" s="16" t="s">
        <v>699</v>
      </c>
      <c r="F286" s="16" t="s">
        <v>701</v>
      </c>
      <c r="G286" s="17">
        <v>1</v>
      </c>
      <c r="H286" s="16" t="s">
        <v>627</v>
      </c>
      <c r="I286" s="20">
        <v>34.29</v>
      </c>
      <c r="J286" s="19">
        <v>34.29</v>
      </c>
      <c r="K286" s="20">
        <v>36.0045</v>
      </c>
      <c r="L286" s="21">
        <v>36</v>
      </c>
      <c r="M286" s="22"/>
    </row>
    <row r="287" spans="1:13" ht="38.25" x14ac:dyDescent="0.2">
      <c r="A287" s="13">
        <v>285</v>
      </c>
      <c r="B287" s="14">
        <v>990396</v>
      </c>
      <c r="C287" s="15" t="s">
        <v>697</v>
      </c>
      <c r="D287" s="16" t="s">
        <v>698</v>
      </c>
      <c r="E287" s="16" t="s">
        <v>699</v>
      </c>
      <c r="F287" s="16" t="s">
        <v>702</v>
      </c>
      <c r="G287" s="17">
        <v>1</v>
      </c>
      <c r="H287" s="16" t="s">
        <v>128</v>
      </c>
      <c r="I287" s="20">
        <v>34.29</v>
      </c>
      <c r="J287" s="19">
        <v>34.29</v>
      </c>
      <c r="K287" s="20">
        <v>36.0045</v>
      </c>
      <c r="L287" s="21">
        <v>36</v>
      </c>
      <c r="M287" s="22"/>
    </row>
    <row r="288" spans="1:13" ht="38.25" x14ac:dyDescent="0.2">
      <c r="A288" s="13">
        <v>286</v>
      </c>
      <c r="B288" s="14">
        <v>995525</v>
      </c>
      <c r="C288" s="15" t="s">
        <v>697</v>
      </c>
      <c r="D288" s="16" t="s">
        <v>703</v>
      </c>
      <c r="E288" s="16" t="s">
        <v>704</v>
      </c>
      <c r="F288" s="16" t="s">
        <v>705</v>
      </c>
      <c r="G288" s="17">
        <v>1</v>
      </c>
      <c r="H288" s="16" t="s">
        <v>19</v>
      </c>
      <c r="I288" s="20">
        <v>38.104799999999997</v>
      </c>
      <c r="J288" s="19">
        <v>38.104799999999997</v>
      </c>
      <c r="K288" s="20">
        <v>40.010039999999996</v>
      </c>
      <c r="L288" s="21">
        <v>40</v>
      </c>
      <c r="M288" s="22"/>
    </row>
    <row r="289" spans="1:13" ht="38.25" x14ac:dyDescent="0.2">
      <c r="A289" s="13">
        <v>287</v>
      </c>
      <c r="B289" s="14">
        <v>981702</v>
      </c>
      <c r="C289" s="15" t="s">
        <v>697</v>
      </c>
      <c r="D289" s="16" t="s">
        <v>703</v>
      </c>
      <c r="E289" s="16" t="s">
        <v>704</v>
      </c>
      <c r="F289" s="16" t="s">
        <v>706</v>
      </c>
      <c r="G289" s="17">
        <v>1</v>
      </c>
      <c r="H289" s="16" t="s">
        <v>627</v>
      </c>
      <c r="I289" s="20">
        <v>38.104799999999997</v>
      </c>
      <c r="J289" s="19">
        <v>38.104799999999997</v>
      </c>
      <c r="K289" s="20">
        <v>40.010039999999996</v>
      </c>
      <c r="L289" s="21">
        <v>40</v>
      </c>
      <c r="M289" s="22"/>
    </row>
    <row r="290" spans="1:13" ht="38.25" x14ac:dyDescent="0.2">
      <c r="A290" s="13">
        <v>288</v>
      </c>
      <c r="B290" s="14">
        <v>981699</v>
      </c>
      <c r="C290" s="15" t="s">
        <v>697</v>
      </c>
      <c r="D290" s="16" t="s">
        <v>703</v>
      </c>
      <c r="E290" s="16" t="s">
        <v>704</v>
      </c>
      <c r="F290" s="16" t="s">
        <v>707</v>
      </c>
      <c r="G290" s="17">
        <v>1</v>
      </c>
      <c r="H290" s="16" t="s">
        <v>128</v>
      </c>
      <c r="I290" s="20">
        <v>38.104799999999997</v>
      </c>
      <c r="J290" s="19">
        <v>38.104799999999997</v>
      </c>
      <c r="K290" s="20">
        <v>40.010039999999996</v>
      </c>
      <c r="L290" s="21">
        <v>40</v>
      </c>
      <c r="M290" s="22"/>
    </row>
    <row r="291" spans="1:13" ht="38.25" x14ac:dyDescent="0.2">
      <c r="A291" s="13">
        <v>289</v>
      </c>
      <c r="B291" s="14">
        <v>103209</v>
      </c>
      <c r="C291" s="15" t="s">
        <v>708</v>
      </c>
      <c r="D291" s="16" t="s">
        <v>709</v>
      </c>
      <c r="E291" s="16" t="s">
        <v>710</v>
      </c>
      <c r="F291" s="16" t="s">
        <v>711</v>
      </c>
      <c r="G291" s="17">
        <v>1</v>
      </c>
      <c r="H291" s="29" t="s">
        <v>19</v>
      </c>
      <c r="I291" s="20">
        <v>35.24</v>
      </c>
      <c r="J291" s="19">
        <v>35.24</v>
      </c>
      <c r="K291" s="20">
        <v>37.002000000000002</v>
      </c>
      <c r="L291" s="21">
        <v>37</v>
      </c>
      <c r="M291" s="22"/>
    </row>
    <row r="292" spans="1:13" ht="38.25" x14ac:dyDescent="0.2">
      <c r="A292" s="13">
        <v>290</v>
      </c>
      <c r="B292" s="14">
        <v>107123</v>
      </c>
      <c r="C292" s="15" t="s">
        <v>708</v>
      </c>
      <c r="D292" s="16" t="s">
        <v>709</v>
      </c>
      <c r="E292" s="16" t="s">
        <v>710</v>
      </c>
      <c r="F292" s="16" t="s">
        <v>712</v>
      </c>
      <c r="G292" s="17">
        <v>1</v>
      </c>
      <c r="H292" s="16" t="s">
        <v>713</v>
      </c>
      <c r="I292" s="20">
        <v>35.24</v>
      </c>
      <c r="J292" s="19">
        <v>35.24</v>
      </c>
      <c r="K292" s="20">
        <v>37.002000000000002</v>
      </c>
      <c r="L292" s="21">
        <v>37</v>
      </c>
      <c r="M292" s="22"/>
    </row>
    <row r="293" spans="1:13" x14ac:dyDescent="0.2">
      <c r="A293" s="13">
        <v>291</v>
      </c>
      <c r="B293" s="14">
        <v>17736</v>
      </c>
      <c r="C293" s="15" t="s">
        <v>714</v>
      </c>
      <c r="D293" s="16" t="s">
        <v>715</v>
      </c>
      <c r="E293" s="16" t="s">
        <v>716</v>
      </c>
      <c r="F293" s="16" t="s">
        <v>717</v>
      </c>
      <c r="G293" s="17">
        <v>1</v>
      </c>
      <c r="H293" s="16" t="s">
        <v>128</v>
      </c>
      <c r="I293" s="20">
        <v>69.52</v>
      </c>
      <c r="J293" s="19">
        <v>69.52</v>
      </c>
      <c r="K293" s="20">
        <v>72.995999999999995</v>
      </c>
      <c r="L293" s="21">
        <v>73</v>
      </c>
      <c r="M293" s="22"/>
    </row>
    <row r="294" spans="1:13" x14ac:dyDescent="0.2">
      <c r="A294" s="13">
        <v>292</v>
      </c>
      <c r="B294" s="14">
        <v>981923</v>
      </c>
      <c r="C294" s="15" t="s">
        <v>714</v>
      </c>
      <c r="D294" s="16" t="s">
        <v>718</v>
      </c>
      <c r="E294" s="16" t="s">
        <v>719</v>
      </c>
      <c r="F294" s="16" t="s">
        <v>720</v>
      </c>
      <c r="G294" s="17">
        <v>1</v>
      </c>
      <c r="H294" s="16" t="s">
        <v>128</v>
      </c>
      <c r="I294" s="20">
        <v>66.760000000000005</v>
      </c>
      <c r="J294" s="19">
        <v>66.760000000000005</v>
      </c>
      <c r="K294" s="20">
        <v>70.098000000000013</v>
      </c>
      <c r="L294" s="21">
        <v>70</v>
      </c>
      <c r="M294" s="22"/>
    </row>
    <row r="295" spans="1:13" ht="25.5" x14ac:dyDescent="0.2">
      <c r="A295" s="13">
        <v>293</v>
      </c>
      <c r="B295" s="14">
        <v>103357</v>
      </c>
      <c r="C295" s="15" t="s">
        <v>714</v>
      </c>
      <c r="D295" s="16" t="s">
        <v>718</v>
      </c>
      <c r="E295" s="16" t="s">
        <v>719</v>
      </c>
      <c r="F295" s="16" t="s">
        <v>721</v>
      </c>
      <c r="G295" s="17" t="s">
        <v>412</v>
      </c>
      <c r="H295" s="16" t="s">
        <v>673</v>
      </c>
      <c r="I295" s="20">
        <v>66.760000000000005</v>
      </c>
      <c r="J295" s="19">
        <v>66.760000000000005</v>
      </c>
      <c r="K295" s="20">
        <v>70.098000000000013</v>
      </c>
      <c r="L295" s="21">
        <v>70</v>
      </c>
      <c r="M295" s="22"/>
    </row>
    <row r="296" spans="1:13" ht="38.25" x14ac:dyDescent="0.2">
      <c r="A296" s="13">
        <v>294</v>
      </c>
      <c r="B296" s="14">
        <v>55816</v>
      </c>
      <c r="C296" s="15" t="s">
        <v>722</v>
      </c>
      <c r="D296" s="16" t="s">
        <v>723</v>
      </c>
      <c r="E296" s="16" t="s">
        <v>724</v>
      </c>
      <c r="F296" s="16" t="s">
        <v>725</v>
      </c>
      <c r="G296" s="17">
        <v>1</v>
      </c>
      <c r="H296" s="16" t="s">
        <v>128</v>
      </c>
      <c r="I296" s="20">
        <v>432.38</v>
      </c>
      <c r="J296" s="19">
        <v>432.38</v>
      </c>
      <c r="K296" s="20">
        <v>453.99900000000002</v>
      </c>
      <c r="L296" s="21">
        <v>454</v>
      </c>
      <c r="M296" s="22"/>
    </row>
    <row r="297" spans="1:13" ht="33.75" customHeight="1" x14ac:dyDescent="0.2">
      <c r="A297" s="13">
        <v>295</v>
      </c>
      <c r="B297" s="53">
        <v>110833</v>
      </c>
      <c r="C297" s="15" t="s">
        <v>726</v>
      </c>
      <c r="D297" s="15" t="s">
        <v>727</v>
      </c>
      <c r="E297" s="56" t="s">
        <v>728</v>
      </c>
      <c r="F297" s="50" t="s">
        <v>729</v>
      </c>
      <c r="G297" s="17">
        <v>20</v>
      </c>
      <c r="H297" s="50" t="s">
        <v>693</v>
      </c>
      <c r="I297" s="20">
        <v>24.07</v>
      </c>
      <c r="J297" s="19">
        <v>481.4</v>
      </c>
      <c r="K297" s="20">
        <v>25.273500000000002</v>
      </c>
      <c r="L297" s="21">
        <v>505</v>
      </c>
      <c r="M297" s="22"/>
    </row>
    <row r="298" spans="1:13" ht="25.5" x14ac:dyDescent="0.2">
      <c r="A298" s="13">
        <v>296</v>
      </c>
      <c r="B298" s="14">
        <v>993654</v>
      </c>
      <c r="C298" s="15" t="s">
        <v>730</v>
      </c>
      <c r="D298" s="16" t="s">
        <v>731</v>
      </c>
      <c r="E298" s="16" t="s">
        <v>732</v>
      </c>
      <c r="F298" s="16" t="s">
        <v>733</v>
      </c>
      <c r="G298" s="17">
        <v>1</v>
      </c>
      <c r="H298" s="16" t="s">
        <v>627</v>
      </c>
      <c r="I298" s="20">
        <v>28.57</v>
      </c>
      <c r="J298" s="19">
        <v>28.57</v>
      </c>
      <c r="K298" s="20">
        <v>29.9985</v>
      </c>
      <c r="L298" s="21">
        <v>30</v>
      </c>
      <c r="M298" s="22"/>
    </row>
    <row r="299" spans="1:13" ht="25.5" x14ac:dyDescent="0.2">
      <c r="A299" s="13">
        <v>297</v>
      </c>
      <c r="B299" s="14">
        <v>995053</v>
      </c>
      <c r="C299" s="15" t="s">
        <v>730</v>
      </c>
      <c r="D299" s="16" t="s">
        <v>731</v>
      </c>
      <c r="E299" s="16" t="s">
        <v>732</v>
      </c>
      <c r="F299" s="16" t="s">
        <v>734</v>
      </c>
      <c r="G299" s="17">
        <v>1</v>
      </c>
      <c r="H299" s="16" t="s">
        <v>641</v>
      </c>
      <c r="I299" s="20">
        <v>28.57</v>
      </c>
      <c r="J299" s="19">
        <v>28.57</v>
      </c>
      <c r="K299" s="20">
        <v>29.9985</v>
      </c>
      <c r="L299" s="21">
        <v>30</v>
      </c>
      <c r="M299" s="22"/>
    </row>
    <row r="300" spans="1:13" ht="25.5" x14ac:dyDescent="0.2">
      <c r="A300" s="13">
        <v>298</v>
      </c>
      <c r="B300" s="14">
        <v>107131</v>
      </c>
      <c r="C300" s="15" t="s">
        <v>730</v>
      </c>
      <c r="D300" s="16" t="s">
        <v>731</v>
      </c>
      <c r="E300" s="16" t="s">
        <v>732</v>
      </c>
      <c r="F300" s="16" t="s">
        <v>735</v>
      </c>
      <c r="G300" s="17">
        <v>1</v>
      </c>
      <c r="H300" s="16" t="s">
        <v>671</v>
      </c>
      <c r="I300" s="20">
        <v>28.57</v>
      </c>
      <c r="J300" s="19">
        <v>28.57</v>
      </c>
      <c r="K300" s="20">
        <v>29.9985</v>
      </c>
      <c r="L300" s="21">
        <v>30</v>
      </c>
      <c r="M300" s="22"/>
    </row>
    <row r="301" spans="1:13" ht="25.5" x14ac:dyDescent="0.2">
      <c r="A301" s="13">
        <v>299</v>
      </c>
      <c r="B301" s="14">
        <v>103217</v>
      </c>
      <c r="C301" s="15" t="s">
        <v>730</v>
      </c>
      <c r="D301" s="16" t="s">
        <v>731</v>
      </c>
      <c r="E301" s="16" t="s">
        <v>732</v>
      </c>
      <c r="F301" s="16" t="s">
        <v>736</v>
      </c>
      <c r="G301" s="17">
        <v>1</v>
      </c>
      <c r="H301" s="16" t="s">
        <v>737</v>
      </c>
      <c r="I301" s="20">
        <v>28.57</v>
      </c>
      <c r="J301" s="19">
        <v>28.57</v>
      </c>
      <c r="K301" s="20">
        <v>29.9985</v>
      </c>
      <c r="L301" s="21">
        <v>30</v>
      </c>
      <c r="M301" s="22"/>
    </row>
    <row r="302" spans="1:13" ht="25.5" x14ac:dyDescent="0.2">
      <c r="A302" s="13">
        <v>300</v>
      </c>
      <c r="B302" s="14">
        <v>103292</v>
      </c>
      <c r="C302" s="15" t="s">
        <v>730</v>
      </c>
      <c r="D302" s="16" t="s">
        <v>738</v>
      </c>
      <c r="E302" s="16" t="s">
        <v>739</v>
      </c>
      <c r="F302" s="16" t="s">
        <v>740</v>
      </c>
      <c r="G302" s="17">
        <v>1</v>
      </c>
      <c r="H302" s="16" t="s">
        <v>741</v>
      </c>
      <c r="I302" s="20">
        <v>28.57</v>
      </c>
      <c r="J302" s="19">
        <v>28.57</v>
      </c>
      <c r="K302" s="20">
        <v>29.9985</v>
      </c>
      <c r="L302" s="21">
        <v>30</v>
      </c>
      <c r="M302" s="22"/>
    </row>
    <row r="303" spans="1:13" ht="25.5" x14ac:dyDescent="0.2">
      <c r="A303" s="13">
        <v>301</v>
      </c>
      <c r="B303" s="14">
        <v>995061</v>
      </c>
      <c r="C303" s="15" t="s">
        <v>730</v>
      </c>
      <c r="D303" s="16" t="s">
        <v>742</v>
      </c>
      <c r="E303" s="16" t="s">
        <v>743</v>
      </c>
      <c r="F303" s="16" t="s">
        <v>744</v>
      </c>
      <c r="G303" s="17">
        <v>1</v>
      </c>
      <c r="H303" s="16" t="s">
        <v>19</v>
      </c>
      <c r="I303" s="20">
        <v>29.52</v>
      </c>
      <c r="J303" s="19">
        <v>29.52</v>
      </c>
      <c r="K303" s="20">
        <v>30.996000000000002</v>
      </c>
      <c r="L303" s="21">
        <v>31</v>
      </c>
      <c r="M303" s="22"/>
    </row>
    <row r="304" spans="1:13" ht="25.5" x14ac:dyDescent="0.2">
      <c r="A304" s="13">
        <v>302</v>
      </c>
      <c r="B304" s="14">
        <v>981834</v>
      </c>
      <c r="C304" s="15" t="s">
        <v>730</v>
      </c>
      <c r="D304" s="16" t="s">
        <v>742</v>
      </c>
      <c r="E304" s="16" t="s">
        <v>743</v>
      </c>
      <c r="F304" s="16" t="s">
        <v>745</v>
      </c>
      <c r="G304" s="17">
        <v>1</v>
      </c>
      <c r="H304" s="16" t="s">
        <v>627</v>
      </c>
      <c r="I304" s="20">
        <v>29.52</v>
      </c>
      <c r="J304" s="19">
        <v>29.52</v>
      </c>
      <c r="K304" s="20">
        <v>30.996000000000002</v>
      </c>
      <c r="L304" s="21">
        <v>31</v>
      </c>
      <c r="M304" s="22"/>
    </row>
    <row r="305" spans="1:13" ht="25.5" x14ac:dyDescent="0.2">
      <c r="A305" s="13">
        <v>303</v>
      </c>
      <c r="B305" s="14">
        <v>995088</v>
      </c>
      <c r="C305" s="15" t="s">
        <v>730</v>
      </c>
      <c r="D305" s="16" t="s">
        <v>742</v>
      </c>
      <c r="E305" s="16" t="s">
        <v>743</v>
      </c>
      <c r="F305" s="16" t="s">
        <v>746</v>
      </c>
      <c r="G305" s="17">
        <v>1</v>
      </c>
      <c r="H305" s="16" t="s">
        <v>641</v>
      </c>
      <c r="I305" s="20">
        <v>29.52</v>
      </c>
      <c r="J305" s="19">
        <v>29.52</v>
      </c>
      <c r="K305" s="20">
        <v>30.996000000000002</v>
      </c>
      <c r="L305" s="21">
        <v>31</v>
      </c>
      <c r="M305" s="22"/>
    </row>
    <row r="306" spans="1:13" ht="25.5" x14ac:dyDescent="0.2">
      <c r="A306" s="13">
        <v>304</v>
      </c>
      <c r="B306" s="14">
        <v>978914</v>
      </c>
      <c r="C306" s="15" t="s">
        <v>730</v>
      </c>
      <c r="D306" s="16" t="s">
        <v>742</v>
      </c>
      <c r="E306" s="16" t="s">
        <v>743</v>
      </c>
      <c r="F306" s="16" t="s">
        <v>747</v>
      </c>
      <c r="G306" s="17">
        <v>1</v>
      </c>
      <c r="H306" s="16" t="s">
        <v>128</v>
      </c>
      <c r="I306" s="20">
        <v>29.52</v>
      </c>
      <c r="J306" s="19">
        <v>29.52</v>
      </c>
      <c r="K306" s="20">
        <v>30.996000000000002</v>
      </c>
      <c r="L306" s="21">
        <v>31</v>
      </c>
      <c r="M306" s="22"/>
    </row>
    <row r="307" spans="1:13" ht="25.5" x14ac:dyDescent="0.2">
      <c r="A307" s="13">
        <v>305</v>
      </c>
      <c r="B307" s="14">
        <v>107158</v>
      </c>
      <c r="C307" s="15" t="s">
        <v>730</v>
      </c>
      <c r="D307" s="16" t="s">
        <v>742</v>
      </c>
      <c r="E307" s="16" t="s">
        <v>743</v>
      </c>
      <c r="F307" s="16" t="s">
        <v>748</v>
      </c>
      <c r="G307" s="17">
        <v>1</v>
      </c>
      <c r="H307" s="16" t="s">
        <v>671</v>
      </c>
      <c r="I307" s="20">
        <v>29.52</v>
      </c>
      <c r="J307" s="19">
        <v>29.52</v>
      </c>
      <c r="K307" s="20">
        <v>30.996000000000002</v>
      </c>
      <c r="L307" s="21">
        <v>31</v>
      </c>
      <c r="M307" s="22"/>
    </row>
    <row r="308" spans="1:13" ht="25.5" x14ac:dyDescent="0.2">
      <c r="A308" s="13">
        <v>306</v>
      </c>
      <c r="B308" s="14">
        <v>103225</v>
      </c>
      <c r="C308" s="15" t="s">
        <v>730</v>
      </c>
      <c r="D308" s="16" t="s">
        <v>742</v>
      </c>
      <c r="E308" s="16" t="s">
        <v>743</v>
      </c>
      <c r="F308" s="16" t="s">
        <v>749</v>
      </c>
      <c r="G308" s="17">
        <v>1</v>
      </c>
      <c r="H308" s="16" t="s">
        <v>741</v>
      </c>
      <c r="I308" s="20">
        <v>29.52</v>
      </c>
      <c r="J308" s="19">
        <v>29.52</v>
      </c>
      <c r="K308" s="20">
        <v>30.996000000000002</v>
      </c>
      <c r="L308" s="21">
        <v>31</v>
      </c>
      <c r="M308" s="22"/>
    </row>
    <row r="309" spans="1:13" ht="38.25" x14ac:dyDescent="0.2">
      <c r="A309" s="13">
        <v>307</v>
      </c>
      <c r="B309" s="14">
        <v>976091</v>
      </c>
      <c r="C309" s="15" t="s">
        <v>730</v>
      </c>
      <c r="D309" s="16" t="s">
        <v>750</v>
      </c>
      <c r="E309" s="16" t="s">
        <v>751</v>
      </c>
      <c r="F309" s="16" t="s">
        <v>752</v>
      </c>
      <c r="G309" s="17">
        <v>1</v>
      </c>
      <c r="H309" s="16" t="s">
        <v>627</v>
      </c>
      <c r="I309" s="20">
        <v>45.71</v>
      </c>
      <c r="J309" s="19">
        <v>45.71</v>
      </c>
      <c r="K309" s="20">
        <v>47.9955</v>
      </c>
      <c r="L309" s="21">
        <v>48</v>
      </c>
      <c r="M309" s="22"/>
    </row>
    <row r="310" spans="1:13" ht="38.25" x14ac:dyDescent="0.2">
      <c r="A310" s="13">
        <v>308</v>
      </c>
      <c r="B310" s="14">
        <v>995096</v>
      </c>
      <c r="C310" s="15" t="s">
        <v>730</v>
      </c>
      <c r="D310" s="16" t="s">
        <v>750</v>
      </c>
      <c r="E310" s="16" t="s">
        <v>751</v>
      </c>
      <c r="F310" s="16" t="s">
        <v>753</v>
      </c>
      <c r="G310" s="17">
        <v>1</v>
      </c>
      <c r="H310" s="16" t="s">
        <v>641</v>
      </c>
      <c r="I310" s="20">
        <v>45.71</v>
      </c>
      <c r="J310" s="19">
        <v>45.71</v>
      </c>
      <c r="K310" s="20">
        <v>47.9955</v>
      </c>
      <c r="L310" s="21">
        <v>48</v>
      </c>
      <c r="M310" s="22"/>
    </row>
    <row r="311" spans="1:13" ht="38.25" x14ac:dyDescent="0.2">
      <c r="A311" s="13">
        <v>309</v>
      </c>
      <c r="B311" s="14">
        <v>981869</v>
      </c>
      <c r="C311" s="15" t="s">
        <v>730</v>
      </c>
      <c r="D311" s="16" t="s">
        <v>750</v>
      </c>
      <c r="E311" s="16" t="s">
        <v>751</v>
      </c>
      <c r="F311" s="16" t="s">
        <v>754</v>
      </c>
      <c r="G311" s="17">
        <v>1</v>
      </c>
      <c r="H311" s="16" t="s">
        <v>737</v>
      </c>
      <c r="I311" s="20">
        <v>45.71</v>
      </c>
      <c r="J311" s="19">
        <v>45.71</v>
      </c>
      <c r="K311" s="20">
        <v>47.9955</v>
      </c>
      <c r="L311" s="21">
        <v>48</v>
      </c>
      <c r="M311" s="22"/>
    </row>
    <row r="312" spans="1:13" x14ac:dyDescent="0.2">
      <c r="A312" s="13">
        <v>310</v>
      </c>
      <c r="B312" s="14">
        <v>32964</v>
      </c>
      <c r="C312" s="15" t="s">
        <v>755</v>
      </c>
      <c r="D312" s="16" t="s">
        <v>756</v>
      </c>
      <c r="E312" s="16" t="s">
        <v>757</v>
      </c>
      <c r="F312" s="16" t="s">
        <v>758</v>
      </c>
      <c r="G312" s="17">
        <v>20</v>
      </c>
      <c r="H312" s="16" t="s">
        <v>759</v>
      </c>
      <c r="I312" s="20">
        <v>1.5015000000000001</v>
      </c>
      <c r="J312" s="19">
        <v>30.03</v>
      </c>
      <c r="K312" s="20">
        <v>1.5765750000000001</v>
      </c>
      <c r="L312" s="21">
        <v>32</v>
      </c>
      <c r="M312" s="22"/>
    </row>
    <row r="313" spans="1:13" x14ac:dyDescent="0.2">
      <c r="A313" s="13">
        <v>311</v>
      </c>
      <c r="B313" s="14">
        <v>12297</v>
      </c>
      <c r="C313" s="15" t="s">
        <v>755</v>
      </c>
      <c r="D313" s="16" t="s">
        <v>760</v>
      </c>
      <c r="E313" s="16" t="s">
        <v>761</v>
      </c>
      <c r="F313" s="16" t="s">
        <v>762</v>
      </c>
      <c r="G313" s="17">
        <v>6</v>
      </c>
      <c r="H313" s="16" t="s">
        <v>759</v>
      </c>
      <c r="I313" s="20">
        <v>12.063000000000001</v>
      </c>
      <c r="J313" s="19">
        <v>72.378</v>
      </c>
      <c r="K313" s="20">
        <v>12.666150000000002</v>
      </c>
      <c r="L313" s="21">
        <v>76</v>
      </c>
      <c r="M313" s="22"/>
    </row>
    <row r="314" spans="1:13" x14ac:dyDescent="0.2">
      <c r="A314" s="13">
        <v>312</v>
      </c>
      <c r="B314" s="14">
        <v>906522</v>
      </c>
      <c r="C314" s="15" t="s">
        <v>763</v>
      </c>
      <c r="D314" s="16" t="s">
        <v>764</v>
      </c>
      <c r="E314" s="16" t="s">
        <v>765</v>
      </c>
      <c r="F314" s="16" t="s">
        <v>766</v>
      </c>
      <c r="G314" s="17">
        <v>10</v>
      </c>
      <c r="H314" s="16" t="s">
        <v>378</v>
      </c>
      <c r="I314" s="20">
        <v>6.952</v>
      </c>
      <c r="J314" s="19">
        <v>69.52</v>
      </c>
      <c r="K314" s="20">
        <v>7.2995999999999999</v>
      </c>
      <c r="L314" s="21">
        <v>73</v>
      </c>
      <c r="M314" s="22"/>
    </row>
    <row r="315" spans="1:13" x14ac:dyDescent="0.2">
      <c r="A315" s="13">
        <v>313</v>
      </c>
      <c r="B315" s="14">
        <v>971928</v>
      </c>
      <c r="C315" s="15" t="s">
        <v>767</v>
      </c>
      <c r="D315" s="16" t="s">
        <v>768</v>
      </c>
      <c r="E315" s="16" t="s">
        <v>769</v>
      </c>
      <c r="F315" s="16" t="s">
        <v>770</v>
      </c>
      <c r="G315" s="17">
        <v>40</v>
      </c>
      <c r="H315" s="16" t="s">
        <v>19</v>
      </c>
      <c r="I315" s="20">
        <v>3</v>
      </c>
      <c r="J315" s="19">
        <v>120</v>
      </c>
      <c r="K315" s="20">
        <v>3.1500000000000004</v>
      </c>
      <c r="L315" s="21">
        <v>126</v>
      </c>
      <c r="M315" s="22"/>
    </row>
    <row r="316" spans="1:13" x14ac:dyDescent="0.2">
      <c r="A316" s="13">
        <v>314</v>
      </c>
      <c r="B316" s="14">
        <v>98515</v>
      </c>
      <c r="C316" s="15" t="s">
        <v>771</v>
      </c>
      <c r="D316" s="16" t="s">
        <v>772</v>
      </c>
      <c r="E316" s="16" t="s">
        <v>773</v>
      </c>
      <c r="F316" s="16" t="s">
        <v>774</v>
      </c>
      <c r="G316" s="17">
        <v>60</v>
      </c>
      <c r="H316" s="16" t="s">
        <v>37</v>
      </c>
      <c r="I316" s="20">
        <v>3.6113</v>
      </c>
      <c r="J316" s="19">
        <v>216.678</v>
      </c>
      <c r="K316" s="20">
        <v>3.791865</v>
      </c>
      <c r="L316" s="21">
        <v>228</v>
      </c>
      <c r="M316" s="22"/>
    </row>
    <row r="317" spans="1:13" x14ac:dyDescent="0.2">
      <c r="A317" s="13">
        <v>315</v>
      </c>
      <c r="B317" s="14">
        <v>976415</v>
      </c>
      <c r="C317" s="15" t="s">
        <v>771</v>
      </c>
      <c r="D317" s="16" t="s">
        <v>772</v>
      </c>
      <c r="E317" s="16" t="s">
        <v>773</v>
      </c>
      <c r="F317" s="23" t="s">
        <v>775</v>
      </c>
      <c r="G317" s="24">
        <v>60</v>
      </c>
      <c r="H317" s="23" t="s">
        <v>32</v>
      </c>
      <c r="I317" s="27">
        <v>3.6113</v>
      </c>
      <c r="J317" s="28">
        <v>216.678</v>
      </c>
      <c r="K317" s="20">
        <v>3.791865</v>
      </c>
      <c r="L317" s="21">
        <v>228</v>
      </c>
      <c r="M317" s="22"/>
    </row>
    <row r="318" spans="1:13" x14ac:dyDescent="0.2">
      <c r="A318" s="13">
        <v>316</v>
      </c>
      <c r="B318" s="14">
        <v>981974</v>
      </c>
      <c r="C318" s="15" t="s">
        <v>771</v>
      </c>
      <c r="D318" s="16" t="s">
        <v>776</v>
      </c>
      <c r="E318" s="16" t="s">
        <v>777</v>
      </c>
      <c r="F318" s="16" t="s">
        <v>778</v>
      </c>
      <c r="G318" s="17">
        <v>5</v>
      </c>
      <c r="H318" s="16" t="s">
        <v>37</v>
      </c>
      <c r="I318" s="20">
        <v>18.571999999999999</v>
      </c>
      <c r="J318" s="19">
        <v>92.86</v>
      </c>
      <c r="K318" s="20">
        <v>19.500599999999999</v>
      </c>
      <c r="L318" s="21">
        <v>98</v>
      </c>
      <c r="M318" s="22"/>
    </row>
    <row r="319" spans="1:13" ht="25.5" x14ac:dyDescent="0.2">
      <c r="A319" s="13">
        <v>317</v>
      </c>
      <c r="B319" s="14">
        <v>990493</v>
      </c>
      <c r="C319" s="15" t="s">
        <v>779</v>
      </c>
      <c r="D319" s="16" t="s">
        <v>780</v>
      </c>
      <c r="E319" s="16" t="s">
        <v>781</v>
      </c>
      <c r="F319" s="16" t="s">
        <v>782</v>
      </c>
      <c r="G319" s="17">
        <v>10</v>
      </c>
      <c r="H319" s="16" t="s">
        <v>408</v>
      </c>
      <c r="I319" s="20">
        <v>219.44759999999999</v>
      </c>
      <c r="J319" s="19">
        <v>2194.4760000000001</v>
      </c>
      <c r="K319" s="20">
        <v>230.41998000000001</v>
      </c>
      <c r="L319" s="21">
        <v>2304</v>
      </c>
      <c r="M319" s="22"/>
    </row>
    <row r="320" spans="1:13" ht="25.5" x14ac:dyDescent="0.2">
      <c r="A320" s="13">
        <v>318</v>
      </c>
      <c r="B320" s="14">
        <v>107956</v>
      </c>
      <c r="C320" s="15" t="s">
        <v>783</v>
      </c>
      <c r="D320" s="16" t="s">
        <v>784</v>
      </c>
      <c r="E320" s="16" t="s">
        <v>785</v>
      </c>
      <c r="F320" s="16" t="s">
        <v>786</v>
      </c>
      <c r="G320" s="17">
        <v>10</v>
      </c>
      <c r="H320" s="16" t="s">
        <v>787</v>
      </c>
      <c r="I320" s="20">
        <v>13.282999999999999</v>
      </c>
      <c r="J320" s="19">
        <v>132.82999999999998</v>
      </c>
      <c r="K320" s="20">
        <v>13.947150000000001</v>
      </c>
      <c r="L320" s="21">
        <v>139</v>
      </c>
      <c r="M320" s="22"/>
    </row>
    <row r="321" spans="1:13" ht="25.5" x14ac:dyDescent="0.2">
      <c r="A321" s="13">
        <v>319</v>
      </c>
      <c r="B321" s="14">
        <v>993689</v>
      </c>
      <c r="C321" s="15" t="s">
        <v>788</v>
      </c>
      <c r="D321" s="16" t="s">
        <v>789</v>
      </c>
      <c r="E321" s="16" t="s">
        <v>790</v>
      </c>
      <c r="F321" s="16" t="s">
        <v>791</v>
      </c>
      <c r="G321" s="17">
        <v>30</v>
      </c>
      <c r="H321" s="16" t="s">
        <v>157</v>
      </c>
      <c r="I321" s="20">
        <v>1.9048</v>
      </c>
      <c r="J321" s="19">
        <v>57.143999999999998</v>
      </c>
      <c r="K321" s="20">
        <v>2.0000400000000003</v>
      </c>
      <c r="L321" s="21">
        <v>60</v>
      </c>
      <c r="M321" s="22"/>
    </row>
    <row r="322" spans="1:13" ht="25.5" x14ac:dyDescent="0.2">
      <c r="A322" s="13">
        <v>320</v>
      </c>
      <c r="B322" s="14">
        <v>33707</v>
      </c>
      <c r="C322" s="15" t="s">
        <v>792</v>
      </c>
      <c r="D322" s="16" t="s">
        <v>793</v>
      </c>
      <c r="E322" s="16" t="s">
        <v>794</v>
      </c>
      <c r="F322" s="16" t="s">
        <v>795</v>
      </c>
      <c r="G322" s="17">
        <v>40</v>
      </c>
      <c r="H322" s="16" t="s">
        <v>44</v>
      </c>
      <c r="I322" s="20">
        <v>1.9523999999999999</v>
      </c>
      <c r="J322" s="19">
        <v>78.096000000000004</v>
      </c>
      <c r="K322" s="20">
        <v>2.05002</v>
      </c>
      <c r="L322" s="21">
        <v>82</v>
      </c>
      <c r="M322" s="22"/>
    </row>
    <row r="323" spans="1:13" x14ac:dyDescent="0.2">
      <c r="A323" s="13">
        <v>321</v>
      </c>
      <c r="B323" s="14">
        <v>976792</v>
      </c>
      <c r="C323" s="15" t="s">
        <v>792</v>
      </c>
      <c r="D323" s="16" t="s">
        <v>796</v>
      </c>
      <c r="E323" s="16" t="s">
        <v>797</v>
      </c>
      <c r="F323" s="16" t="s">
        <v>798</v>
      </c>
      <c r="G323" s="17">
        <v>20</v>
      </c>
      <c r="H323" s="16" t="s">
        <v>378</v>
      </c>
      <c r="I323" s="20">
        <v>1.5556000000000001</v>
      </c>
      <c r="J323" s="19">
        <v>31.111999999999998</v>
      </c>
      <c r="K323" s="20">
        <v>1.6333800000000003</v>
      </c>
      <c r="L323" s="21">
        <v>33</v>
      </c>
      <c r="M323" s="22"/>
    </row>
    <row r="324" spans="1:13" ht="25.5" x14ac:dyDescent="0.2">
      <c r="A324" s="13">
        <v>322</v>
      </c>
      <c r="B324" s="14">
        <v>77267</v>
      </c>
      <c r="C324" s="15" t="s">
        <v>799</v>
      </c>
      <c r="D324" s="16" t="s">
        <v>800</v>
      </c>
      <c r="E324" s="16" t="s">
        <v>801</v>
      </c>
      <c r="F324" s="16" t="s">
        <v>802</v>
      </c>
      <c r="G324" s="17">
        <v>30</v>
      </c>
      <c r="H324" s="16" t="s">
        <v>128</v>
      </c>
      <c r="I324" s="20">
        <v>1.2174</v>
      </c>
      <c r="J324" s="19">
        <v>36.521999999999998</v>
      </c>
      <c r="K324" s="20">
        <v>1.27827</v>
      </c>
      <c r="L324" s="21">
        <v>38</v>
      </c>
      <c r="M324" s="22"/>
    </row>
    <row r="325" spans="1:13" ht="25.5" x14ac:dyDescent="0.2">
      <c r="A325" s="13">
        <v>323</v>
      </c>
      <c r="B325" s="14">
        <v>77275</v>
      </c>
      <c r="C325" s="15" t="s">
        <v>799</v>
      </c>
      <c r="D325" s="16" t="s">
        <v>803</v>
      </c>
      <c r="E325" s="16" t="s">
        <v>804</v>
      </c>
      <c r="F325" s="16" t="s">
        <v>805</v>
      </c>
      <c r="G325" s="17">
        <v>30</v>
      </c>
      <c r="H325" s="16" t="s">
        <v>128</v>
      </c>
      <c r="I325" s="20">
        <v>2.2999999999999998</v>
      </c>
      <c r="J325" s="19">
        <v>69</v>
      </c>
      <c r="K325" s="20">
        <v>2.415</v>
      </c>
      <c r="L325" s="21">
        <v>72</v>
      </c>
      <c r="M325" s="22"/>
    </row>
    <row r="326" spans="1:13" x14ac:dyDescent="0.2">
      <c r="A326" s="13">
        <v>324</v>
      </c>
      <c r="B326" s="14">
        <v>34746</v>
      </c>
      <c r="C326" s="15" t="s">
        <v>806</v>
      </c>
      <c r="D326" s="16" t="s">
        <v>807</v>
      </c>
      <c r="E326" s="16" t="s">
        <v>808</v>
      </c>
      <c r="F326" s="16" t="s">
        <v>809</v>
      </c>
      <c r="G326" s="17">
        <v>30</v>
      </c>
      <c r="H326" s="16" t="s">
        <v>19</v>
      </c>
      <c r="I326" s="20">
        <v>3.6507999999999998</v>
      </c>
      <c r="J326" s="19">
        <v>109.524</v>
      </c>
      <c r="K326" s="20">
        <v>3.8333400000000002</v>
      </c>
      <c r="L326" s="21">
        <v>115</v>
      </c>
      <c r="M326" s="22"/>
    </row>
    <row r="327" spans="1:13" x14ac:dyDescent="0.2">
      <c r="A327" s="13">
        <v>325</v>
      </c>
      <c r="B327" s="14">
        <v>34754</v>
      </c>
      <c r="C327" s="15" t="s">
        <v>806</v>
      </c>
      <c r="D327" s="16" t="s">
        <v>810</v>
      </c>
      <c r="E327" s="16" t="s">
        <v>811</v>
      </c>
      <c r="F327" s="16" t="s">
        <v>812</v>
      </c>
      <c r="G327" s="17">
        <v>60</v>
      </c>
      <c r="H327" s="16" t="s">
        <v>19</v>
      </c>
      <c r="I327" s="20">
        <v>4.5674999999999999</v>
      </c>
      <c r="J327" s="19">
        <v>274.05</v>
      </c>
      <c r="K327" s="20">
        <v>4.7958749999999997</v>
      </c>
      <c r="L327" s="21">
        <v>288</v>
      </c>
      <c r="M327" s="22"/>
    </row>
    <row r="328" spans="1:13" ht="25.5" x14ac:dyDescent="0.2">
      <c r="A328" s="13">
        <v>326</v>
      </c>
      <c r="B328" s="14">
        <v>967459</v>
      </c>
      <c r="C328" s="15" t="s">
        <v>813</v>
      </c>
      <c r="D328" s="16" t="s">
        <v>814</v>
      </c>
      <c r="E328" s="16" t="s">
        <v>815</v>
      </c>
      <c r="F328" s="16" t="s">
        <v>816</v>
      </c>
      <c r="G328" s="17">
        <v>20</v>
      </c>
      <c r="H328" s="16" t="s">
        <v>19</v>
      </c>
      <c r="I328" s="20">
        <v>2.25</v>
      </c>
      <c r="J328" s="19">
        <v>45</v>
      </c>
      <c r="K328" s="20">
        <v>2.3625000000000003</v>
      </c>
      <c r="L328" s="21">
        <v>47</v>
      </c>
      <c r="M328" s="22"/>
    </row>
    <row r="329" spans="1:13" x14ac:dyDescent="0.2">
      <c r="A329" s="13">
        <v>327</v>
      </c>
      <c r="B329" s="14">
        <v>79936</v>
      </c>
      <c r="C329" s="15" t="s">
        <v>817</v>
      </c>
      <c r="D329" s="16" t="s">
        <v>818</v>
      </c>
      <c r="E329" s="16" t="s">
        <v>819</v>
      </c>
      <c r="F329" s="16" t="s">
        <v>820</v>
      </c>
      <c r="G329" s="17">
        <v>10</v>
      </c>
      <c r="H329" s="16" t="s">
        <v>19</v>
      </c>
      <c r="I329" s="20">
        <v>1.3666</v>
      </c>
      <c r="J329" s="19">
        <v>13.666</v>
      </c>
      <c r="K329" s="20">
        <v>1.43493</v>
      </c>
      <c r="L329" s="21">
        <v>14</v>
      </c>
      <c r="M329" s="22"/>
    </row>
    <row r="330" spans="1:13" x14ac:dyDescent="0.2">
      <c r="A330" s="13">
        <v>328</v>
      </c>
      <c r="B330" s="14">
        <v>109487</v>
      </c>
      <c r="C330" s="15" t="s">
        <v>817</v>
      </c>
      <c r="D330" s="16" t="s">
        <v>818</v>
      </c>
      <c r="E330" s="16" t="s">
        <v>819</v>
      </c>
      <c r="F330" s="16" t="s">
        <v>821</v>
      </c>
      <c r="G330" s="17">
        <v>20</v>
      </c>
      <c r="H330" s="16" t="s">
        <v>822</v>
      </c>
      <c r="I330" s="20">
        <v>1.3666</v>
      </c>
      <c r="J330" s="19">
        <v>27.332000000000001</v>
      </c>
      <c r="K330" s="20">
        <v>1.43493</v>
      </c>
      <c r="L330" s="21">
        <v>29</v>
      </c>
      <c r="M330" s="22"/>
    </row>
    <row r="331" spans="1:13" ht="38.25" x14ac:dyDescent="0.2">
      <c r="A331" s="13">
        <v>329</v>
      </c>
      <c r="B331" s="14">
        <v>39195</v>
      </c>
      <c r="C331" s="15" t="s">
        <v>817</v>
      </c>
      <c r="D331" s="16" t="s">
        <v>823</v>
      </c>
      <c r="E331" s="16" t="s">
        <v>824</v>
      </c>
      <c r="F331" s="16" t="s">
        <v>825</v>
      </c>
      <c r="G331" s="17">
        <v>20</v>
      </c>
      <c r="H331" s="16" t="s">
        <v>826</v>
      </c>
      <c r="I331" s="20">
        <v>14.86</v>
      </c>
      <c r="J331" s="19">
        <v>297.2</v>
      </c>
      <c r="K331" s="20">
        <v>15.603</v>
      </c>
      <c r="L331" s="21">
        <v>312</v>
      </c>
      <c r="M331" s="22"/>
    </row>
    <row r="332" spans="1:13" ht="25.5" x14ac:dyDescent="0.2">
      <c r="A332" s="13">
        <v>330</v>
      </c>
      <c r="B332" s="14">
        <v>982016</v>
      </c>
      <c r="C332" s="15" t="s">
        <v>817</v>
      </c>
      <c r="D332" s="16" t="s">
        <v>827</v>
      </c>
      <c r="E332" s="16" t="s">
        <v>828</v>
      </c>
      <c r="F332" s="16" t="s">
        <v>829</v>
      </c>
      <c r="G332" s="17">
        <v>50</v>
      </c>
      <c r="H332" s="29" t="s">
        <v>19</v>
      </c>
      <c r="I332" s="20">
        <v>6.3128000000000002</v>
      </c>
      <c r="J332" s="19">
        <v>315.64</v>
      </c>
      <c r="K332" s="20">
        <v>6.6254999999999997</v>
      </c>
      <c r="L332" s="21">
        <v>331</v>
      </c>
      <c r="M332" s="22"/>
    </row>
    <row r="333" spans="1:13" x14ac:dyDescent="0.2">
      <c r="A333" s="13">
        <v>331</v>
      </c>
      <c r="B333" s="14">
        <v>108766</v>
      </c>
      <c r="C333" s="15" t="s">
        <v>817</v>
      </c>
      <c r="D333" s="16" t="s">
        <v>827</v>
      </c>
      <c r="E333" s="16" t="s">
        <v>828</v>
      </c>
      <c r="F333" s="16" t="s">
        <v>830</v>
      </c>
      <c r="G333" s="17" t="s">
        <v>831</v>
      </c>
      <c r="H333" s="16" t="s">
        <v>787</v>
      </c>
      <c r="I333" s="20">
        <v>6.3128000000000002</v>
      </c>
      <c r="J333" s="19">
        <v>63.128</v>
      </c>
      <c r="K333" s="20">
        <v>6.6254999999999997</v>
      </c>
      <c r="L333" s="21">
        <v>66</v>
      </c>
      <c r="M333" s="22"/>
    </row>
    <row r="334" spans="1:13" x14ac:dyDescent="0.2">
      <c r="A334" s="13">
        <v>332</v>
      </c>
      <c r="B334" s="14">
        <v>104671</v>
      </c>
      <c r="C334" s="15" t="s">
        <v>832</v>
      </c>
      <c r="D334" s="16" t="s">
        <v>833</v>
      </c>
      <c r="E334" s="23" t="s">
        <v>834</v>
      </c>
      <c r="F334" s="23" t="s">
        <v>835</v>
      </c>
      <c r="G334" s="24">
        <v>30</v>
      </c>
      <c r="H334" s="23" t="s">
        <v>836</v>
      </c>
      <c r="I334" s="27">
        <v>2.4</v>
      </c>
      <c r="J334" s="19">
        <v>72</v>
      </c>
      <c r="K334" s="20">
        <v>2.52</v>
      </c>
      <c r="L334" s="21">
        <v>76</v>
      </c>
      <c r="M334" s="22"/>
    </row>
    <row r="335" spans="1:13" x14ac:dyDescent="0.2">
      <c r="A335" s="13">
        <v>333</v>
      </c>
      <c r="B335" s="14">
        <v>979724</v>
      </c>
      <c r="C335" s="15" t="s">
        <v>832</v>
      </c>
      <c r="D335" s="16" t="s">
        <v>833</v>
      </c>
      <c r="E335" s="16" t="s">
        <v>834</v>
      </c>
      <c r="F335" s="16" t="s">
        <v>837</v>
      </c>
      <c r="G335" s="17">
        <v>40</v>
      </c>
      <c r="H335" s="16" t="s">
        <v>378</v>
      </c>
      <c r="I335" s="27">
        <v>2.4</v>
      </c>
      <c r="J335" s="19">
        <v>96</v>
      </c>
      <c r="K335" s="20">
        <v>2.52</v>
      </c>
      <c r="L335" s="21">
        <v>101</v>
      </c>
      <c r="M335" s="22"/>
    </row>
    <row r="336" spans="1:13" x14ac:dyDescent="0.2">
      <c r="A336" s="13">
        <v>334</v>
      </c>
      <c r="B336" s="14">
        <v>977527</v>
      </c>
      <c r="C336" s="15" t="s">
        <v>832</v>
      </c>
      <c r="D336" s="16" t="s">
        <v>833</v>
      </c>
      <c r="E336" s="16" t="s">
        <v>834</v>
      </c>
      <c r="F336" s="16" t="s">
        <v>838</v>
      </c>
      <c r="G336" s="17">
        <v>40</v>
      </c>
      <c r="H336" s="16" t="s">
        <v>157</v>
      </c>
      <c r="I336" s="27">
        <v>2.4</v>
      </c>
      <c r="J336" s="19">
        <v>96</v>
      </c>
      <c r="K336" s="20">
        <v>2.52</v>
      </c>
      <c r="L336" s="21">
        <v>101</v>
      </c>
      <c r="M336" s="22"/>
    </row>
    <row r="337" spans="1:13" x14ac:dyDescent="0.2">
      <c r="A337" s="13">
        <v>335</v>
      </c>
      <c r="B337" s="14">
        <v>979732</v>
      </c>
      <c r="C337" s="15" t="s">
        <v>832</v>
      </c>
      <c r="D337" s="16" t="s">
        <v>839</v>
      </c>
      <c r="E337" s="16" t="s">
        <v>840</v>
      </c>
      <c r="F337" s="16" t="s">
        <v>841</v>
      </c>
      <c r="G337" s="17">
        <v>30</v>
      </c>
      <c r="H337" s="16" t="s">
        <v>378</v>
      </c>
      <c r="I337" s="20">
        <v>6.3491999999999997</v>
      </c>
      <c r="J337" s="19">
        <v>190.476</v>
      </c>
      <c r="K337" s="20">
        <v>6.6666600000000003</v>
      </c>
      <c r="L337" s="21">
        <v>200</v>
      </c>
      <c r="M337" s="22"/>
    </row>
    <row r="338" spans="1:13" x14ac:dyDescent="0.2">
      <c r="A338" s="13">
        <v>336</v>
      </c>
      <c r="B338" s="14">
        <v>977535</v>
      </c>
      <c r="C338" s="15" t="s">
        <v>832</v>
      </c>
      <c r="D338" s="16" t="s">
        <v>839</v>
      </c>
      <c r="E338" s="16" t="s">
        <v>840</v>
      </c>
      <c r="F338" s="16" t="s">
        <v>842</v>
      </c>
      <c r="G338" s="17">
        <v>30</v>
      </c>
      <c r="H338" s="16" t="s">
        <v>157</v>
      </c>
      <c r="I338" s="20">
        <v>6.3491999999999997</v>
      </c>
      <c r="J338" s="19">
        <v>190.476</v>
      </c>
      <c r="K338" s="20">
        <v>6.6666600000000003</v>
      </c>
      <c r="L338" s="21">
        <v>200</v>
      </c>
      <c r="M338" s="22"/>
    </row>
    <row r="339" spans="1:13" ht="25.5" x14ac:dyDescent="0.2">
      <c r="A339" s="13">
        <v>337</v>
      </c>
      <c r="B339" s="14">
        <v>997889</v>
      </c>
      <c r="C339" s="15" t="s">
        <v>843</v>
      </c>
      <c r="D339" s="16" t="s">
        <v>844</v>
      </c>
      <c r="E339" s="16" t="s">
        <v>845</v>
      </c>
      <c r="F339" s="16" t="s">
        <v>846</v>
      </c>
      <c r="G339" s="17">
        <v>20</v>
      </c>
      <c r="H339" s="16" t="s">
        <v>19</v>
      </c>
      <c r="I339" s="20">
        <v>3.3058000000000001</v>
      </c>
      <c r="J339" s="19">
        <v>66.116</v>
      </c>
      <c r="K339" s="20">
        <v>3.4710900000000002</v>
      </c>
      <c r="L339" s="21">
        <v>69</v>
      </c>
      <c r="M339" s="22"/>
    </row>
    <row r="340" spans="1:13" x14ac:dyDescent="0.2">
      <c r="A340" s="13">
        <v>338</v>
      </c>
      <c r="B340" s="14">
        <v>997978</v>
      </c>
      <c r="C340" s="15" t="s">
        <v>843</v>
      </c>
      <c r="D340" s="16" t="s">
        <v>844</v>
      </c>
      <c r="E340" s="16" t="s">
        <v>845</v>
      </c>
      <c r="F340" s="16" t="s">
        <v>847</v>
      </c>
      <c r="G340" s="17">
        <v>20</v>
      </c>
      <c r="H340" s="16" t="s">
        <v>37</v>
      </c>
      <c r="I340" s="20">
        <v>3.3058000000000001</v>
      </c>
      <c r="J340" s="19">
        <v>66.116</v>
      </c>
      <c r="K340" s="20">
        <v>3.4710900000000002</v>
      </c>
      <c r="L340" s="21">
        <v>69</v>
      </c>
      <c r="M340" s="22"/>
    </row>
    <row r="341" spans="1:13" ht="25.5" x14ac:dyDescent="0.2">
      <c r="A341" s="13">
        <v>339</v>
      </c>
      <c r="B341" s="14">
        <v>997943</v>
      </c>
      <c r="C341" s="15" t="s">
        <v>843</v>
      </c>
      <c r="D341" s="16" t="s">
        <v>844</v>
      </c>
      <c r="E341" s="16" t="s">
        <v>845</v>
      </c>
      <c r="F341" s="16" t="s">
        <v>848</v>
      </c>
      <c r="G341" s="17">
        <v>20</v>
      </c>
      <c r="H341" s="16" t="s">
        <v>157</v>
      </c>
      <c r="I341" s="20">
        <v>3.3058000000000001</v>
      </c>
      <c r="J341" s="19">
        <v>66.116</v>
      </c>
      <c r="K341" s="20">
        <v>3.4710900000000002</v>
      </c>
      <c r="L341" s="21">
        <v>69</v>
      </c>
      <c r="M341" s="22"/>
    </row>
    <row r="342" spans="1:13" x14ac:dyDescent="0.2">
      <c r="A342" s="13">
        <v>340</v>
      </c>
      <c r="B342" s="14">
        <v>107689</v>
      </c>
      <c r="C342" s="15" t="s">
        <v>843</v>
      </c>
      <c r="D342" s="16" t="s">
        <v>844</v>
      </c>
      <c r="E342" s="16" t="s">
        <v>845</v>
      </c>
      <c r="F342" s="16" t="s">
        <v>849</v>
      </c>
      <c r="G342" s="17">
        <v>20</v>
      </c>
      <c r="H342" s="16" t="s">
        <v>378</v>
      </c>
      <c r="I342" s="20">
        <v>3.3058000000000001</v>
      </c>
      <c r="J342" s="19">
        <v>66.116</v>
      </c>
      <c r="K342" s="20">
        <v>3.4710900000000002</v>
      </c>
      <c r="L342" s="21">
        <v>69</v>
      </c>
      <c r="M342" s="22"/>
    </row>
    <row r="343" spans="1:13" ht="25.5" x14ac:dyDescent="0.2">
      <c r="A343" s="13">
        <v>341</v>
      </c>
      <c r="B343" s="14">
        <v>982059</v>
      </c>
      <c r="C343" s="15" t="s">
        <v>843</v>
      </c>
      <c r="D343" s="16" t="s">
        <v>850</v>
      </c>
      <c r="E343" s="16" t="s">
        <v>851</v>
      </c>
      <c r="F343" s="16" t="s">
        <v>852</v>
      </c>
      <c r="G343" s="17">
        <v>5</v>
      </c>
      <c r="H343" s="16" t="s">
        <v>19</v>
      </c>
      <c r="I343" s="20">
        <v>11.81</v>
      </c>
      <c r="J343" s="19">
        <v>59.05</v>
      </c>
      <c r="K343" s="20">
        <v>12.400500000000001</v>
      </c>
      <c r="L343" s="21">
        <v>62</v>
      </c>
      <c r="M343" s="22"/>
    </row>
    <row r="344" spans="1:13" x14ac:dyDescent="0.2">
      <c r="A344" s="13">
        <v>342</v>
      </c>
      <c r="B344" s="14">
        <v>97047</v>
      </c>
      <c r="C344" s="15" t="s">
        <v>853</v>
      </c>
      <c r="D344" s="16" t="s">
        <v>854</v>
      </c>
      <c r="E344" s="16" t="s">
        <v>855</v>
      </c>
      <c r="F344" s="16" t="s">
        <v>856</v>
      </c>
      <c r="G344" s="17">
        <v>50</v>
      </c>
      <c r="H344" s="16" t="s">
        <v>378</v>
      </c>
      <c r="I344" s="20">
        <v>1.4401999999999999</v>
      </c>
      <c r="J344" s="19">
        <v>72.010000000000005</v>
      </c>
      <c r="K344" s="20">
        <v>1.5122100000000001</v>
      </c>
      <c r="L344" s="21">
        <v>76</v>
      </c>
      <c r="M344" s="22"/>
    </row>
    <row r="345" spans="1:13" x14ac:dyDescent="0.2">
      <c r="A345" s="13">
        <v>343</v>
      </c>
      <c r="B345" s="14">
        <v>961221</v>
      </c>
      <c r="C345" s="15" t="s">
        <v>857</v>
      </c>
      <c r="D345" s="16" t="s">
        <v>858</v>
      </c>
      <c r="E345" s="16" t="s">
        <v>859</v>
      </c>
      <c r="F345" s="16" t="s">
        <v>860</v>
      </c>
      <c r="G345" s="17">
        <v>5</v>
      </c>
      <c r="H345" s="16" t="s">
        <v>128</v>
      </c>
      <c r="I345" s="20">
        <v>21.7714</v>
      </c>
      <c r="J345" s="19">
        <v>108.857</v>
      </c>
      <c r="K345" s="20">
        <v>22.859970000000001</v>
      </c>
      <c r="L345" s="21">
        <v>114</v>
      </c>
      <c r="M345" s="22"/>
    </row>
    <row r="346" spans="1:13" x14ac:dyDescent="0.2">
      <c r="A346" s="13">
        <v>344</v>
      </c>
      <c r="B346" s="14">
        <v>78263</v>
      </c>
      <c r="C346" s="15" t="s">
        <v>857</v>
      </c>
      <c r="D346" s="16" t="s">
        <v>861</v>
      </c>
      <c r="E346" s="16" t="s">
        <v>862</v>
      </c>
      <c r="F346" s="16" t="s">
        <v>863</v>
      </c>
      <c r="G346" s="17">
        <v>30</v>
      </c>
      <c r="H346" s="16" t="s">
        <v>128</v>
      </c>
      <c r="I346" s="20">
        <v>2.6190000000000002</v>
      </c>
      <c r="J346" s="19">
        <v>78.569999999999993</v>
      </c>
      <c r="K346" s="20">
        <v>2.7499500000000006</v>
      </c>
      <c r="L346" s="21">
        <v>82</v>
      </c>
      <c r="M346" s="22"/>
    </row>
    <row r="347" spans="1:13" x14ac:dyDescent="0.2">
      <c r="A347" s="13">
        <v>345</v>
      </c>
      <c r="B347" s="14">
        <v>35092</v>
      </c>
      <c r="C347" s="15" t="s">
        <v>857</v>
      </c>
      <c r="D347" s="16" t="s">
        <v>861</v>
      </c>
      <c r="E347" s="16" t="s">
        <v>862</v>
      </c>
      <c r="F347" s="16" t="s">
        <v>864</v>
      </c>
      <c r="G347" s="17">
        <v>30</v>
      </c>
      <c r="H347" s="16" t="s">
        <v>37</v>
      </c>
      <c r="I347" s="20">
        <v>2.6190000000000002</v>
      </c>
      <c r="J347" s="19">
        <v>78.569999999999993</v>
      </c>
      <c r="K347" s="20">
        <v>2.7499500000000006</v>
      </c>
      <c r="L347" s="21">
        <v>82</v>
      </c>
      <c r="M347" s="22"/>
    </row>
    <row r="348" spans="1:13" x14ac:dyDescent="0.2">
      <c r="A348" s="13">
        <v>346</v>
      </c>
      <c r="B348" s="14">
        <v>982083</v>
      </c>
      <c r="C348" s="15" t="s">
        <v>857</v>
      </c>
      <c r="D348" s="16" t="s">
        <v>865</v>
      </c>
      <c r="E348" s="16" t="s">
        <v>866</v>
      </c>
      <c r="F348" s="16" t="s">
        <v>867</v>
      </c>
      <c r="G348" s="17">
        <v>28</v>
      </c>
      <c r="H348" s="16" t="s">
        <v>128</v>
      </c>
      <c r="I348" s="20">
        <v>1.3279000000000001</v>
      </c>
      <c r="J348" s="19">
        <v>37.181200000000004</v>
      </c>
      <c r="K348" s="20">
        <v>1.3942950000000001</v>
      </c>
      <c r="L348" s="30">
        <v>39</v>
      </c>
      <c r="M348" s="22"/>
    </row>
    <row r="349" spans="1:13" x14ac:dyDescent="0.2">
      <c r="A349" s="13">
        <v>347</v>
      </c>
      <c r="B349" s="14">
        <v>982075</v>
      </c>
      <c r="C349" s="15" t="s">
        <v>857</v>
      </c>
      <c r="D349" s="16" t="s">
        <v>865</v>
      </c>
      <c r="E349" s="16" t="s">
        <v>866</v>
      </c>
      <c r="F349" s="16" t="s">
        <v>868</v>
      </c>
      <c r="G349" s="17">
        <v>56</v>
      </c>
      <c r="H349" s="16" t="s">
        <v>128</v>
      </c>
      <c r="I349" s="20">
        <v>1.3279000000000001</v>
      </c>
      <c r="J349" s="19">
        <v>74.362400000000008</v>
      </c>
      <c r="K349" s="20">
        <v>1.3942950000000001</v>
      </c>
      <c r="L349" s="30">
        <v>78</v>
      </c>
      <c r="M349" s="22"/>
    </row>
    <row r="350" spans="1:13" x14ac:dyDescent="0.2">
      <c r="A350" s="13">
        <v>348</v>
      </c>
      <c r="B350" s="14">
        <v>983632</v>
      </c>
      <c r="C350" s="15" t="s">
        <v>869</v>
      </c>
      <c r="D350" s="16" t="s">
        <v>870</v>
      </c>
      <c r="E350" s="16" t="s">
        <v>871</v>
      </c>
      <c r="F350" s="16" t="s">
        <v>872</v>
      </c>
      <c r="G350" s="17">
        <v>15</v>
      </c>
      <c r="H350" s="16" t="s">
        <v>19</v>
      </c>
      <c r="I350" s="20">
        <v>1.43</v>
      </c>
      <c r="J350" s="19">
        <v>21.45</v>
      </c>
      <c r="K350" s="20">
        <v>1.5015000000000001</v>
      </c>
      <c r="L350" s="21">
        <v>23</v>
      </c>
      <c r="M350" s="22"/>
    </row>
    <row r="351" spans="1:13" x14ac:dyDescent="0.2">
      <c r="A351" s="13">
        <v>349</v>
      </c>
      <c r="B351" s="14">
        <v>34932</v>
      </c>
      <c r="C351" s="15" t="s">
        <v>869</v>
      </c>
      <c r="D351" s="16" t="s">
        <v>873</v>
      </c>
      <c r="E351" s="16" t="s">
        <v>874</v>
      </c>
      <c r="F351" s="16" t="s">
        <v>875</v>
      </c>
      <c r="G351" s="17">
        <v>14</v>
      </c>
      <c r="H351" s="16" t="s">
        <v>378</v>
      </c>
      <c r="I351" s="20">
        <v>1.6429</v>
      </c>
      <c r="J351" s="19">
        <v>23.001000000000001</v>
      </c>
      <c r="K351" s="20">
        <v>1.7250450000000002</v>
      </c>
      <c r="L351" s="21">
        <v>24</v>
      </c>
      <c r="M351" s="22"/>
    </row>
    <row r="352" spans="1:13" x14ac:dyDescent="0.2">
      <c r="A352" s="13">
        <v>350</v>
      </c>
      <c r="B352" s="14">
        <v>98132</v>
      </c>
      <c r="C352" s="15" t="s">
        <v>869</v>
      </c>
      <c r="D352" s="16" t="s">
        <v>873</v>
      </c>
      <c r="E352" s="16" t="s">
        <v>874</v>
      </c>
      <c r="F352" s="16" t="s">
        <v>876</v>
      </c>
      <c r="G352" s="17">
        <v>15</v>
      </c>
      <c r="H352" s="16" t="s">
        <v>19</v>
      </c>
      <c r="I352" s="20">
        <v>1.6429</v>
      </c>
      <c r="J352" s="28">
        <v>24.6435</v>
      </c>
      <c r="K352" s="20">
        <v>1.7250450000000002</v>
      </c>
      <c r="L352" s="21">
        <v>26</v>
      </c>
      <c r="M352" s="22"/>
    </row>
    <row r="353" spans="1:13" x14ac:dyDescent="0.2">
      <c r="A353" s="13">
        <v>351</v>
      </c>
      <c r="B353" s="14">
        <v>104736</v>
      </c>
      <c r="C353" s="15" t="s">
        <v>869</v>
      </c>
      <c r="D353" s="16" t="s">
        <v>873</v>
      </c>
      <c r="E353" s="16" t="s">
        <v>874</v>
      </c>
      <c r="F353" s="23" t="s">
        <v>877</v>
      </c>
      <c r="G353" s="24">
        <v>15</v>
      </c>
      <c r="H353" s="23" t="s">
        <v>32</v>
      </c>
      <c r="I353" s="20">
        <v>1.6429</v>
      </c>
      <c r="J353" s="28">
        <v>24.6435</v>
      </c>
      <c r="K353" s="20">
        <v>1.7250450000000002</v>
      </c>
      <c r="L353" s="21">
        <v>26</v>
      </c>
      <c r="M353" s="22"/>
    </row>
    <row r="354" spans="1:13" x14ac:dyDescent="0.2">
      <c r="A354" s="13">
        <v>352</v>
      </c>
      <c r="B354" s="14">
        <v>998362</v>
      </c>
      <c r="C354" s="15" t="s">
        <v>878</v>
      </c>
      <c r="D354" s="16" t="s">
        <v>879</v>
      </c>
      <c r="E354" s="16" t="s">
        <v>880</v>
      </c>
      <c r="F354" s="16" t="s">
        <v>881</v>
      </c>
      <c r="G354" s="17">
        <v>30</v>
      </c>
      <c r="H354" s="16" t="s">
        <v>19</v>
      </c>
      <c r="I354" s="20">
        <v>1.07</v>
      </c>
      <c r="J354" s="19">
        <v>32.1</v>
      </c>
      <c r="K354" s="20">
        <v>1.1235000000000002</v>
      </c>
      <c r="L354" s="21">
        <v>34</v>
      </c>
      <c r="M354" s="22"/>
    </row>
    <row r="355" spans="1:13" x14ac:dyDescent="0.2">
      <c r="A355" s="13">
        <v>353</v>
      </c>
      <c r="B355" s="14">
        <v>102636</v>
      </c>
      <c r="C355" s="15" t="s">
        <v>878</v>
      </c>
      <c r="D355" s="25" t="s">
        <v>879</v>
      </c>
      <c r="E355" s="16" t="s">
        <v>880</v>
      </c>
      <c r="F355" s="25" t="s">
        <v>882</v>
      </c>
      <c r="G355" s="17">
        <v>30</v>
      </c>
      <c r="H355" s="25" t="s">
        <v>37</v>
      </c>
      <c r="I355" s="20">
        <v>1.07</v>
      </c>
      <c r="J355" s="19">
        <v>32.1</v>
      </c>
      <c r="K355" s="20">
        <v>1.1235000000000002</v>
      </c>
      <c r="L355" s="21">
        <v>34</v>
      </c>
      <c r="M355" s="22"/>
    </row>
    <row r="356" spans="1:13" x14ac:dyDescent="0.2">
      <c r="A356" s="13">
        <v>354</v>
      </c>
      <c r="B356" s="14">
        <v>998389</v>
      </c>
      <c r="C356" s="15" t="s">
        <v>878</v>
      </c>
      <c r="D356" s="16" t="s">
        <v>879</v>
      </c>
      <c r="E356" s="16" t="s">
        <v>880</v>
      </c>
      <c r="F356" s="16" t="s">
        <v>883</v>
      </c>
      <c r="G356" s="17">
        <v>30</v>
      </c>
      <c r="H356" s="16" t="s">
        <v>573</v>
      </c>
      <c r="I356" s="20">
        <v>1.07</v>
      </c>
      <c r="J356" s="19">
        <v>32.1</v>
      </c>
      <c r="K356" s="20">
        <v>1.1235000000000002</v>
      </c>
      <c r="L356" s="21">
        <v>34</v>
      </c>
      <c r="M356" s="22"/>
    </row>
    <row r="357" spans="1:13" x14ac:dyDescent="0.2">
      <c r="A357" s="13">
        <v>355</v>
      </c>
      <c r="B357" s="14">
        <v>998354</v>
      </c>
      <c r="C357" s="15" t="s">
        <v>878</v>
      </c>
      <c r="D357" s="16" t="s">
        <v>879</v>
      </c>
      <c r="E357" s="16" t="s">
        <v>880</v>
      </c>
      <c r="F357" s="16" t="s">
        <v>884</v>
      </c>
      <c r="G357" s="17">
        <v>30</v>
      </c>
      <c r="H357" s="16" t="s">
        <v>292</v>
      </c>
      <c r="I357" s="20">
        <v>1.07</v>
      </c>
      <c r="J357" s="19">
        <v>32.1</v>
      </c>
      <c r="K357" s="20">
        <v>1.1235000000000002</v>
      </c>
      <c r="L357" s="21">
        <v>34</v>
      </c>
      <c r="M357" s="22"/>
    </row>
    <row r="358" spans="1:13" x14ac:dyDescent="0.2">
      <c r="A358" s="13">
        <v>356</v>
      </c>
      <c r="B358" s="14">
        <v>998419</v>
      </c>
      <c r="C358" s="15" t="s">
        <v>878</v>
      </c>
      <c r="D358" s="16" t="s">
        <v>879</v>
      </c>
      <c r="E358" s="16" t="s">
        <v>880</v>
      </c>
      <c r="F358" s="16" t="s">
        <v>885</v>
      </c>
      <c r="G358" s="17">
        <v>30</v>
      </c>
      <c r="H358" s="16" t="s">
        <v>157</v>
      </c>
      <c r="I358" s="20">
        <v>1.07</v>
      </c>
      <c r="J358" s="19">
        <v>32.1</v>
      </c>
      <c r="K358" s="20">
        <v>1.1235000000000002</v>
      </c>
      <c r="L358" s="21">
        <v>34</v>
      </c>
      <c r="M358" s="22"/>
    </row>
    <row r="359" spans="1:13" x14ac:dyDescent="0.2">
      <c r="A359" s="13">
        <v>357</v>
      </c>
      <c r="B359" s="14">
        <v>999822</v>
      </c>
      <c r="C359" s="15" t="s">
        <v>878</v>
      </c>
      <c r="D359" s="16" t="s">
        <v>886</v>
      </c>
      <c r="E359" s="16" t="s">
        <v>887</v>
      </c>
      <c r="F359" s="16" t="s">
        <v>888</v>
      </c>
      <c r="G359" s="17">
        <v>30</v>
      </c>
      <c r="H359" s="16" t="s">
        <v>19</v>
      </c>
      <c r="I359" s="20">
        <v>1.6146</v>
      </c>
      <c r="J359" s="19">
        <v>48.438000000000002</v>
      </c>
      <c r="K359" s="20">
        <v>1.69533</v>
      </c>
      <c r="L359" s="30">
        <v>51</v>
      </c>
      <c r="M359" s="22"/>
    </row>
    <row r="360" spans="1:13" x14ac:dyDescent="0.2">
      <c r="A360" s="13">
        <v>358</v>
      </c>
      <c r="B360" s="14">
        <v>102644</v>
      </c>
      <c r="C360" s="15" t="s">
        <v>878</v>
      </c>
      <c r="D360" s="25" t="s">
        <v>886</v>
      </c>
      <c r="E360" s="25" t="s">
        <v>887</v>
      </c>
      <c r="F360" s="25" t="s">
        <v>889</v>
      </c>
      <c r="G360" s="17">
        <v>30</v>
      </c>
      <c r="H360" s="25" t="s">
        <v>37</v>
      </c>
      <c r="I360" s="20">
        <v>1.6146</v>
      </c>
      <c r="J360" s="19">
        <v>48.438000000000002</v>
      </c>
      <c r="K360" s="20">
        <v>1.69533</v>
      </c>
      <c r="L360" s="30">
        <v>51</v>
      </c>
      <c r="M360" s="22"/>
    </row>
    <row r="361" spans="1:13" x14ac:dyDescent="0.2">
      <c r="A361" s="13">
        <v>359</v>
      </c>
      <c r="B361" s="14">
        <v>999741</v>
      </c>
      <c r="C361" s="15" t="s">
        <v>878</v>
      </c>
      <c r="D361" s="16" t="s">
        <v>886</v>
      </c>
      <c r="E361" s="16" t="s">
        <v>887</v>
      </c>
      <c r="F361" s="16" t="s">
        <v>890</v>
      </c>
      <c r="G361" s="17">
        <v>30</v>
      </c>
      <c r="H361" s="16" t="s">
        <v>292</v>
      </c>
      <c r="I361" s="20">
        <v>1.6146</v>
      </c>
      <c r="J361" s="19">
        <v>48.438000000000002</v>
      </c>
      <c r="K361" s="20">
        <v>1.69533</v>
      </c>
      <c r="L361" s="30">
        <v>51</v>
      </c>
      <c r="M361" s="22"/>
    </row>
    <row r="362" spans="1:13" x14ac:dyDescent="0.2">
      <c r="A362" s="13">
        <v>360</v>
      </c>
      <c r="B362" s="14">
        <v>999873</v>
      </c>
      <c r="C362" s="15" t="s">
        <v>878</v>
      </c>
      <c r="D362" s="16" t="s">
        <v>886</v>
      </c>
      <c r="E362" s="16" t="s">
        <v>887</v>
      </c>
      <c r="F362" s="16" t="s">
        <v>891</v>
      </c>
      <c r="G362" s="17">
        <v>30</v>
      </c>
      <c r="H362" s="16" t="s">
        <v>292</v>
      </c>
      <c r="I362" s="20">
        <v>1.6146</v>
      </c>
      <c r="J362" s="19">
        <v>48.438000000000002</v>
      </c>
      <c r="K362" s="20">
        <v>1.69533</v>
      </c>
      <c r="L362" s="30">
        <v>51</v>
      </c>
      <c r="M362" s="22"/>
    </row>
    <row r="363" spans="1:13" x14ac:dyDescent="0.2">
      <c r="A363" s="13">
        <v>361</v>
      </c>
      <c r="B363" s="14">
        <v>999881</v>
      </c>
      <c r="C363" s="15" t="s">
        <v>878</v>
      </c>
      <c r="D363" s="16" t="s">
        <v>886</v>
      </c>
      <c r="E363" s="16" t="s">
        <v>887</v>
      </c>
      <c r="F363" s="16" t="s">
        <v>892</v>
      </c>
      <c r="G363" s="17">
        <v>30</v>
      </c>
      <c r="H363" s="16" t="s">
        <v>157</v>
      </c>
      <c r="I363" s="20">
        <v>1.6146</v>
      </c>
      <c r="J363" s="19">
        <v>48.438000000000002</v>
      </c>
      <c r="K363" s="20">
        <v>1.69533</v>
      </c>
      <c r="L363" s="30">
        <v>51</v>
      </c>
      <c r="M363" s="22"/>
    </row>
    <row r="364" spans="1:13" x14ac:dyDescent="0.2">
      <c r="A364" s="13">
        <v>362</v>
      </c>
      <c r="B364" s="14">
        <v>999792</v>
      </c>
      <c r="C364" s="15" t="s">
        <v>878</v>
      </c>
      <c r="D364" s="16" t="s">
        <v>886</v>
      </c>
      <c r="E364" s="16" t="s">
        <v>887</v>
      </c>
      <c r="F364" s="16" t="s">
        <v>893</v>
      </c>
      <c r="G364" s="17">
        <v>30</v>
      </c>
      <c r="H364" s="16" t="s">
        <v>894</v>
      </c>
      <c r="I364" s="20">
        <v>1.6146</v>
      </c>
      <c r="J364" s="19">
        <v>48.438000000000002</v>
      </c>
      <c r="K364" s="20">
        <v>1.69533</v>
      </c>
      <c r="L364" s="30">
        <v>51</v>
      </c>
      <c r="M364" s="22"/>
    </row>
    <row r="365" spans="1:13" x14ac:dyDescent="0.2">
      <c r="A365" s="13">
        <v>363</v>
      </c>
      <c r="B365" s="14">
        <v>110108</v>
      </c>
      <c r="C365" s="15" t="s">
        <v>878</v>
      </c>
      <c r="D365" s="16" t="s">
        <v>886</v>
      </c>
      <c r="E365" s="16" t="s">
        <v>887</v>
      </c>
      <c r="F365" s="16" t="s">
        <v>895</v>
      </c>
      <c r="G365" s="17">
        <v>30</v>
      </c>
      <c r="H365" s="16" t="s">
        <v>836</v>
      </c>
      <c r="I365" s="20">
        <v>1.6146</v>
      </c>
      <c r="J365" s="19">
        <v>48.438000000000002</v>
      </c>
      <c r="K365" s="20">
        <v>1.69533</v>
      </c>
      <c r="L365" s="30">
        <v>51</v>
      </c>
      <c r="M365" s="22"/>
    </row>
    <row r="366" spans="1:13" x14ac:dyDescent="0.2">
      <c r="A366" s="13">
        <v>364</v>
      </c>
      <c r="B366" s="14">
        <v>102652</v>
      </c>
      <c r="C366" s="15" t="s">
        <v>878</v>
      </c>
      <c r="D366" s="25" t="s">
        <v>896</v>
      </c>
      <c r="E366" s="25" t="s">
        <v>897</v>
      </c>
      <c r="F366" s="25" t="s">
        <v>898</v>
      </c>
      <c r="G366" s="17">
        <v>30</v>
      </c>
      <c r="H366" s="25" t="s">
        <v>37</v>
      </c>
      <c r="I366" s="20">
        <v>2.5918999999999999</v>
      </c>
      <c r="J366" s="19">
        <v>77.756999999999991</v>
      </c>
      <c r="K366" s="20">
        <v>2.721495</v>
      </c>
      <c r="L366" s="30">
        <v>82</v>
      </c>
      <c r="M366" s="22"/>
    </row>
    <row r="367" spans="1:13" x14ac:dyDescent="0.2">
      <c r="A367" s="13">
        <v>365</v>
      </c>
      <c r="B367" s="14">
        <v>999938</v>
      </c>
      <c r="C367" s="15" t="s">
        <v>878</v>
      </c>
      <c r="D367" s="16" t="s">
        <v>896</v>
      </c>
      <c r="E367" s="16" t="s">
        <v>897</v>
      </c>
      <c r="F367" s="16" t="s">
        <v>899</v>
      </c>
      <c r="G367" s="17">
        <v>30</v>
      </c>
      <c r="H367" s="16" t="s">
        <v>157</v>
      </c>
      <c r="I367" s="20">
        <v>2.5918999999999999</v>
      </c>
      <c r="J367" s="19">
        <v>77.756999999999991</v>
      </c>
      <c r="K367" s="20">
        <v>2.721495</v>
      </c>
      <c r="L367" s="30">
        <v>82</v>
      </c>
      <c r="M367" s="22"/>
    </row>
    <row r="368" spans="1:13" x14ac:dyDescent="0.2">
      <c r="A368" s="13">
        <v>366</v>
      </c>
      <c r="B368" s="14">
        <v>110116</v>
      </c>
      <c r="C368" s="15" t="s">
        <v>878</v>
      </c>
      <c r="D368" s="16" t="s">
        <v>896</v>
      </c>
      <c r="E368" s="16" t="s">
        <v>897</v>
      </c>
      <c r="F368" s="16" t="s">
        <v>900</v>
      </c>
      <c r="G368" s="17">
        <v>30</v>
      </c>
      <c r="H368" s="16" t="s">
        <v>836</v>
      </c>
      <c r="I368" s="20">
        <v>2.5918999999999999</v>
      </c>
      <c r="J368" s="19">
        <v>77.756999999999991</v>
      </c>
      <c r="K368" s="20">
        <v>2.721495</v>
      </c>
      <c r="L368" s="30">
        <v>82</v>
      </c>
      <c r="M368" s="22"/>
    </row>
    <row r="369" spans="1:13" x14ac:dyDescent="0.2">
      <c r="A369" s="13">
        <v>367</v>
      </c>
      <c r="B369" s="53">
        <v>110868</v>
      </c>
      <c r="C369" s="15" t="s">
        <v>878</v>
      </c>
      <c r="D369" s="15" t="s">
        <v>901</v>
      </c>
      <c r="E369" s="16" t="s">
        <v>902</v>
      </c>
      <c r="F369" s="16" t="s">
        <v>903</v>
      </c>
      <c r="G369" s="17">
        <v>30</v>
      </c>
      <c r="H369" s="16" t="s">
        <v>904</v>
      </c>
      <c r="I369" s="20">
        <v>2.1</v>
      </c>
      <c r="J369" s="19">
        <v>63</v>
      </c>
      <c r="K369" s="20">
        <v>2.2050000000000001</v>
      </c>
      <c r="L369" s="21">
        <v>66</v>
      </c>
      <c r="M369" s="22"/>
    </row>
    <row r="370" spans="1:13" x14ac:dyDescent="0.2">
      <c r="A370" s="13">
        <v>368</v>
      </c>
      <c r="B370" s="53">
        <v>111376</v>
      </c>
      <c r="C370" s="57" t="s">
        <v>905</v>
      </c>
      <c r="D370" s="57" t="s">
        <v>906</v>
      </c>
      <c r="E370" s="16" t="s">
        <v>907</v>
      </c>
      <c r="F370" s="16" t="s">
        <v>908</v>
      </c>
      <c r="G370" s="17">
        <v>28</v>
      </c>
      <c r="H370" s="16" t="s">
        <v>19</v>
      </c>
      <c r="I370" s="20">
        <v>4.38</v>
      </c>
      <c r="J370" s="19">
        <v>122.64</v>
      </c>
      <c r="K370" s="20">
        <v>4.5990000000000002</v>
      </c>
      <c r="L370" s="21">
        <v>129</v>
      </c>
      <c r="M370" s="22"/>
    </row>
    <row r="371" spans="1:13" x14ac:dyDescent="0.2">
      <c r="A371" s="13">
        <v>369</v>
      </c>
      <c r="B371" s="14">
        <v>102601</v>
      </c>
      <c r="C371" s="15" t="s">
        <v>909</v>
      </c>
      <c r="D371" s="25" t="s">
        <v>910</v>
      </c>
      <c r="E371" s="25" t="s">
        <v>911</v>
      </c>
      <c r="F371" s="25" t="s">
        <v>912</v>
      </c>
      <c r="G371" s="17">
        <v>28</v>
      </c>
      <c r="H371" s="25" t="s">
        <v>44</v>
      </c>
      <c r="I371" s="20">
        <v>1.35</v>
      </c>
      <c r="J371" s="19">
        <v>37.800000000000004</v>
      </c>
      <c r="K371" s="20">
        <v>1.4175000000000002</v>
      </c>
      <c r="L371" s="21">
        <v>40</v>
      </c>
      <c r="M371" s="22"/>
    </row>
    <row r="372" spans="1:13" x14ac:dyDescent="0.2">
      <c r="A372" s="13">
        <v>370</v>
      </c>
      <c r="B372" s="14">
        <v>964964</v>
      </c>
      <c r="C372" s="15" t="s">
        <v>909</v>
      </c>
      <c r="D372" s="16" t="s">
        <v>913</v>
      </c>
      <c r="E372" s="16" t="s">
        <v>914</v>
      </c>
      <c r="F372" s="16" t="s">
        <v>915</v>
      </c>
      <c r="G372" s="17">
        <v>28</v>
      </c>
      <c r="H372" s="16" t="s">
        <v>37</v>
      </c>
      <c r="I372" s="20">
        <v>1.9473</v>
      </c>
      <c r="J372" s="19">
        <v>54.5244</v>
      </c>
      <c r="K372" s="20">
        <v>2.0446650000000002</v>
      </c>
      <c r="L372" s="30">
        <v>57</v>
      </c>
      <c r="M372" s="22"/>
    </row>
    <row r="373" spans="1:13" x14ac:dyDescent="0.2">
      <c r="A373" s="13">
        <v>371</v>
      </c>
      <c r="B373" s="14">
        <v>978078</v>
      </c>
      <c r="C373" s="15" t="s">
        <v>909</v>
      </c>
      <c r="D373" s="16" t="s">
        <v>913</v>
      </c>
      <c r="E373" s="16" t="s">
        <v>914</v>
      </c>
      <c r="F373" s="16" t="s">
        <v>916</v>
      </c>
      <c r="G373" s="17">
        <v>28</v>
      </c>
      <c r="H373" s="16" t="s">
        <v>44</v>
      </c>
      <c r="I373" s="20">
        <v>1.9473</v>
      </c>
      <c r="J373" s="19">
        <v>54.5244</v>
      </c>
      <c r="K373" s="20">
        <v>2.0446650000000002</v>
      </c>
      <c r="L373" s="30">
        <v>57</v>
      </c>
      <c r="M373" s="22"/>
    </row>
    <row r="374" spans="1:13" x14ac:dyDescent="0.2">
      <c r="A374" s="13">
        <v>372</v>
      </c>
      <c r="B374" s="14">
        <v>106658</v>
      </c>
      <c r="C374" s="15" t="s">
        <v>909</v>
      </c>
      <c r="D374" s="16" t="s">
        <v>913</v>
      </c>
      <c r="E374" s="16" t="s">
        <v>914</v>
      </c>
      <c r="F374" s="23" t="s">
        <v>917</v>
      </c>
      <c r="G374" s="24">
        <v>30</v>
      </c>
      <c r="H374" s="29" t="s">
        <v>19</v>
      </c>
      <c r="I374" s="20">
        <v>1.9473</v>
      </c>
      <c r="J374" s="19">
        <v>58.419000000000004</v>
      </c>
      <c r="K374" s="20">
        <v>2.0446650000000002</v>
      </c>
      <c r="L374" s="30">
        <v>61</v>
      </c>
      <c r="M374" s="22"/>
    </row>
    <row r="375" spans="1:13" x14ac:dyDescent="0.2">
      <c r="A375" s="13">
        <v>373</v>
      </c>
      <c r="B375" s="14">
        <v>976601</v>
      </c>
      <c r="C375" s="15" t="s">
        <v>909</v>
      </c>
      <c r="D375" s="16" t="s">
        <v>913</v>
      </c>
      <c r="E375" s="16" t="s">
        <v>914</v>
      </c>
      <c r="F375" s="16" t="s">
        <v>918</v>
      </c>
      <c r="G375" s="17">
        <v>30</v>
      </c>
      <c r="H375" s="16" t="s">
        <v>459</v>
      </c>
      <c r="I375" s="20">
        <v>1.9473</v>
      </c>
      <c r="J375" s="19">
        <v>58.419000000000004</v>
      </c>
      <c r="K375" s="20">
        <v>2.0446650000000002</v>
      </c>
      <c r="L375" s="30">
        <v>61</v>
      </c>
      <c r="M375" s="22"/>
    </row>
    <row r="376" spans="1:13" x14ac:dyDescent="0.2">
      <c r="A376" s="13">
        <v>374</v>
      </c>
      <c r="B376" s="14">
        <v>964956</v>
      </c>
      <c r="C376" s="15" t="s">
        <v>909</v>
      </c>
      <c r="D376" s="16" t="s">
        <v>919</v>
      </c>
      <c r="E376" s="16" t="s">
        <v>920</v>
      </c>
      <c r="F376" s="16" t="s">
        <v>921</v>
      </c>
      <c r="G376" s="17">
        <v>28</v>
      </c>
      <c r="H376" s="16" t="s">
        <v>37</v>
      </c>
      <c r="I376" s="20">
        <v>2.7713999999999999</v>
      </c>
      <c r="J376" s="19">
        <v>77.599199999999996</v>
      </c>
      <c r="K376" s="20">
        <v>2.9099699999999999</v>
      </c>
      <c r="L376" s="21">
        <v>81</v>
      </c>
      <c r="M376" s="22"/>
    </row>
    <row r="377" spans="1:13" x14ac:dyDescent="0.2">
      <c r="A377" s="13">
        <v>375</v>
      </c>
      <c r="B377" s="14">
        <v>978086</v>
      </c>
      <c r="C377" s="15" t="s">
        <v>909</v>
      </c>
      <c r="D377" s="16" t="s">
        <v>919</v>
      </c>
      <c r="E377" s="16" t="s">
        <v>920</v>
      </c>
      <c r="F377" s="16" t="s">
        <v>922</v>
      </c>
      <c r="G377" s="17">
        <v>28</v>
      </c>
      <c r="H377" s="16" t="s">
        <v>44</v>
      </c>
      <c r="I377" s="20">
        <v>2.7713999999999999</v>
      </c>
      <c r="J377" s="19">
        <v>77.599199999999996</v>
      </c>
      <c r="K377" s="20">
        <v>2.9099699999999999</v>
      </c>
      <c r="L377" s="21">
        <v>81</v>
      </c>
      <c r="M377" s="22"/>
    </row>
    <row r="378" spans="1:13" x14ac:dyDescent="0.2">
      <c r="A378" s="13">
        <v>376</v>
      </c>
      <c r="B378" s="14">
        <v>980048</v>
      </c>
      <c r="C378" s="15" t="s">
        <v>909</v>
      </c>
      <c r="D378" s="16" t="s">
        <v>919</v>
      </c>
      <c r="E378" s="16" t="s">
        <v>920</v>
      </c>
      <c r="F378" s="16" t="s">
        <v>923</v>
      </c>
      <c r="G378" s="17">
        <v>30</v>
      </c>
      <c r="H378" s="16" t="s">
        <v>157</v>
      </c>
      <c r="I378" s="20">
        <v>2.7713999999999999</v>
      </c>
      <c r="J378" s="19">
        <v>83.141999999999996</v>
      </c>
      <c r="K378" s="20">
        <v>2.9099699999999999</v>
      </c>
      <c r="L378" s="21">
        <v>87</v>
      </c>
      <c r="M378" s="22"/>
    </row>
    <row r="379" spans="1:13" x14ac:dyDescent="0.2">
      <c r="A379" s="13">
        <v>377</v>
      </c>
      <c r="B379" s="14">
        <v>983373</v>
      </c>
      <c r="C379" s="15" t="s">
        <v>909</v>
      </c>
      <c r="D379" s="16" t="s">
        <v>924</v>
      </c>
      <c r="E379" s="16" t="s">
        <v>925</v>
      </c>
      <c r="F379" s="16" t="s">
        <v>926</v>
      </c>
      <c r="G379" s="17">
        <v>28</v>
      </c>
      <c r="H379" s="16" t="s">
        <v>44</v>
      </c>
      <c r="I379" s="20">
        <v>3.8332999999999999</v>
      </c>
      <c r="J379" s="19">
        <v>107.33239999999999</v>
      </c>
      <c r="K379" s="20">
        <v>4.0249649999999999</v>
      </c>
      <c r="L379" s="21">
        <v>113</v>
      </c>
      <c r="M379" s="22"/>
    </row>
    <row r="380" spans="1:13" x14ac:dyDescent="0.2">
      <c r="A380" s="13">
        <v>378</v>
      </c>
      <c r="B380" s="14">
        <v>980056</v>
      </c>
      <c r="C380" s="15" t="s">
        <v>909</v>
      </c>
      <c r="D380" s="16" t="s">
        <v>924</v>
      </c>
      <c r="E380" s="16" t="s">
        <v>925</v>
      </c>
      <c r="F380" s="16" t="s">
        <v>927</v>
      </c>
      <c r="G380" s="17">
        <v>30</v>
      </c>
      <c r="H380" s="16" t="s">
        <v>157</v>
      </c>
      <c r="I380" s="20">
        <v>3.8332999999999999</v>
      </c>
      <c r="J380" s="19">
        <v>114.999</v>
      </c>
      <c r="K380" s="20">
        <v>4.0249649999999999</v>
      </c>
      <c r="L380" s="21">
        <v>121</v>
      </c>
      <c r="M380" s="22"/>
    </row>
    <row r="381" spans="1:13" x14ac:dyDescent="0.2">
      <c r="A381" s="13">
        <v>379</v>
      </c>
      <c r="B381" s="14">
        <v>976423</v>
      </c>
      <c r="C381" s="15" t="s">
        <v>928</v>
      </c>
      <c r="D381" s="16" t="s">
        <v>929</v>
      </c>
      <c r="E381" s="16" t="s">
        <v>930</v>
      </c>
      <c r="F381" s="16" t="s">
        <v>931</v>
      </c>
      <c r="G381" s="17">
        <v>20</v>
      </c>
      <c r="H381" s="16" t="s">
        <v>459</v>
      </c>
      <c r="I381" s="20">
        <v>0.88700000000000001</v>
      </c>
      <c r="J381" s="19">
        <v>17.739999999999998</v>
      </c>
      <c r="K381" s="20">
        <v>0.93135000000000001</v>
      </c>
      <c r="L381" s="21">
        <v>19</v>
      </c>
      <c r="M381" s="22"/>
    </row>
    <row r="382" spans="1:13" x14ac:dyDescent="0.2">
      <c r="A382" s="13">
        <v>380</v>
      </c>
      <c r="B382" s="14">
        <v>976393</v>
      </c>
      <c r="C382" s="15" t="s">
        <v>928</v>
      </c>
      <c r="D382" s="16" t="s">
        <v>929</v>
      </c>
      <c r="E382" s="16" t="s">
        <v>930</v>
      </c>
      <c r="F382" s="16" t="s">
        <v>932</v>
      </c>
      <c r="G382" s="17">
        <v>30</v>
      </c>
      <c r="H382" s="16" t="s">
        <v>19</v>
      </c>
      <c r="I382" s="20">
        <v>0.88700000000000001</v>
      </c>
      <c r="J382" s="19">
        <v>26.61</v>
      </c>
      <c r="K382" s="20">
        <v>0.93135000000000001</v>
      </c>
      <c r="L382" s="21">
        <v>28</v>
      </c>
      <c r="M382" s="22"/>
    </row>
    <row r="383" spans="1:13" x14ac:dyDescent="0.2">
      <c r="A383" s="13">
        <v>381</v>
      </c>
      <c r="B383" s="14">
        <v>973424</v>
      </c>
      <c r="C383" s="15" t="s">
        <v>928</v>
      </c>
      <c r="D383" s="16" t="s">
        <v>929</v>
      </c>
      <c r="E383" s="16" t="s">
        <v>930</v>
      </c>
      <c r="F383" s="16" t="s">
        <v>933</v>
      </c>
      <c r="G383" s="17">
        <v>30</v>
      </c>
      <c r="H383" s="16" t="s">
        <v>37</v>
      </c>
      <c r="I383" s="20">
        <v>0.88700000000000001</v>
      </c>
      <c r="J383" s="19">
        <v>26.61</v>
      </c>
      <c r="K383" s="20">
        <v>0.93135000000000001</v>
      </c>
      <c r="L383" s="21">
        <v>28</v>
      </c>
      <c r="M383" s="22"/>
    </row>
    <row r="384" spans="1:13" ht="38.25" x14ac:dyDescent="0.2">
      <c r="A384" s="13">
        <v>382</v>
      </c>
      <c r="B384" s="14">
        <v>962392</v>
      </c>
      <c r="C384" s="15" t="s">
        <v>928</v>
      </c>
      <c r="D384" s="16" t="s">
        <v>929</v>
      </c>
      <c r="E384" s="16" t="s">
        <v>930</v>
      </c>
      <c r="F384" s="16" t="s">
        <v>934</v>
      </c>
      <c r="G384" s="17">
        <v>30</v>
      </c>
      <c r="H384" s="16" t="s">
        <v>826</v>
      </c>
      <c r="I384" s="20">
        <v>0.88700000000000001</v>
      </c>
      <c r="J384" s="19">
        <v>26.61</v>
      </c>
      <c r="K384" s="20">
        <v>0.93135000000000001</v>
      </c>
      <c r="L384" s="21">
        <v>28</v>
      </c>
      <c r="M384" s="22"/>
    </row>
    <row r="385" spans="1:13" x14ac:dyDescent="0.2">
      <c r="A385" s="13">
        <v>383</v>
      </c>
      <c r="B385" s="14">
        <v>962384</v>
      </c>
      <c r="C385" s="15" t="s">
        <v>928</v>
      </c>
      <c r="D385" s="16" t="s">
        <v>935</v>
      </c>
      <c r="E385" s="16" t="s">
        <v>936</v>
      </c>
      <c r="F385" s="16" t="s">
        <v>937</v>
      </c>
      <c r="G385" s="17">
        <v>20</v>
      </c>
      <c r="H385" s="16" t="s">
        <v>459</v>
      </c>
      <c r="I385" s="20">
        <v>1.2415</v>
      </c>
      <c r="J385" s="19">
        <v>24.83</v>
      </c>
      <c r="K385" s="20">
        <v>1.3035750000000002</v>
      </c>
      <c r="L385" s="21">
        <v>26</v>
      </c>
      <c r="M385" s="22"/>
    </row>
    <row r="386" spans="1:13" x14ac:dyDescent="0.2">
      <c r="A386" s="13">
        <v>384</v>
      </c>
      <c r="B386" s="14">
        <v>976385</v>
      </c>
      <c r="C386" s="15" t="s">
        <v>928</v>
      </c>
      <c r="D386" s="16" t="s">
        <v>935</v>
      </c>
      <c r="E386" s="16" t="s">
        <v>936</v>
      </c>
      <c r="F386" s="16" t="s">
        <v>938</v>
      </c>
      <c r="G386" s="17">
        <v>30</v>
      </c>
      <c r="H386" s="16" t="s">
        <v>19</v>
      </c>
      <c r="I386" s="20">
        <v>1.2415</v>
      </c>
      <c r="J386" s="19">
        <v>37.244999999999997</v>
      </c>
      <c r="K386" s="20">
        <v>1.3035750000000002</v>
      </c>
      <c r="L386" s="21">
        <v>39</v>
      </c>
      <c r="M386" s="22"/>
    </row>
    <row r="387" spans="1:13" x14ac:dyDescent="0.2">
      <c r="A387" s="13">
        <v>385</v>
      </c>
      <c r="B387" s="14">
        <v>973432</v>
      </c>
      <c r="C387" s="15" t="s">
        <v>928</v>
      </c>
      <c r="D387" s="16" t="s">
        <v>935</v>
      </c>
      <c r="E387" s="16" t="s">
        <v>936</v>
      </c>
      <c r="F387" s="16" t="s">
        <v>939</v>
      </c>
      <c r="G387" s="17">
        <v>30</v>
      </c>
      <c r="H387" s="16" t="s">
        <v>37</v>
      </c>
      <c r="I387" s="20">
        <v>1.2415</v>
      </c>
      <c r="J387" s="19">
        <v>37.244999999999997</v>
      </c>
      <c r="K387" s="20">
        <v>1.3035750000000002</v>
      </c>
      <c r="L387" s="21">
        <v>39</v>
      </c>
      <c r="M387" s="22"/>
    </row>
    <row r="388" spans="1:13" ht="38.25" x14ac:dyDescent="0.2">
      <c r="A388" s="13">
        <v>386</v>
      </c>
      <c r="B388" s="14">
        <v>967483</v>
      </c>
      <c r="C388" s="15" t="s">
        <v>928</v>
      </c>
      <c r="D388" s="16" t="s">
        <v>935</v>
      </c>
      <c r="E388" s="16" t="s">
        <v>936</v>
      </c>
      <c r="F388" s="16" t="s">
        <v>940</v>
      </c>
      <c r="G388" s="17">
        <v>30</v>
      </c>
      <c r="H388" s="16" t="s">
        <v>826</v>
      </c>
      <c r="I388" s="20">
        <v>1.2415</v>
      </c>
      <c r="J388" s="19">
        <v>37.244999999999997</v>
      </c>
      <c r="K388" s="20">
        <v>1.3035750000000002</v>
      </c>
      <c r="L388" s="21">
        <v>39</v>
      </c>
      <c r="M388" s="22"/>
    </row>
    <row r="389" spans="1:13" ht="25.5" x14ac:dyDescent="0.2">
      <c r="A389" s="13">
        <v>387</v>
      </c>
      <c r="B389" s="14">
        <v>98108</v>
      </c>
      <c r="C389" s="15" t="s">
        <v>941</v>
      </c>
      <c r="D389" s="16" t="s">
        <v>942</v>
      </c>
      <c r="E389" s="16" t="s">
        <v>943</v>
      </c>
      <c r="F389" s="16" t="s">
        <v>944</v>
      </c>
      <c r="G389" s="17">
        <v>30</v>
      </c>
      <c r="H389" s="16" t="s">
        <v>19</v>
      </c>
      <c r="I389" s="20">
        <v>0.42859999999999998</v>
      </c>
      <c r="J389" s="19">
        <v>12.858000000000001</v>
      </c>
      <c r="K389" s="20">
        <v>0.45002999999999999</v>
      </c>
      <c r="L389" s="21">
        <v>14</v>
      </c>
      <c r="M389" s="22"/>
    </row>
    <row r="390" spans="1:13" ht="25.5" x14ac:dyDescent="0.2">
      <c r="A390" s="13">
        <v>388</v>
      </c>
      <c r="B390" s="26">
        <v>104825</v>
      </c>
      <c r="C390" s="15" t="s">
        <v>941</v>
      </c>
      <c r="D390" s="25" t="s">
        <v>942</v>
      </c>
      <c r="E390" s="16" t="s">
        <v>943</v>
      </c>
      <c r="F390" s="23" t="s">
        <v>945</v>
      </c>
      <c r="G390" s="24">
        <v>30</v>
      </c>
      <c r="H390" s="23" t="s">
        <v>32</v>
      </c>
      <c r="I390" s="27">
        <v>0.42859999999999998</v>
      </c>
      <c r="J390" s="28">
        <v>12.858000000000001</v>
      </c>
      <c r="K390" s="20">
        <v>0.45002999999999999</v>
      </c>
      <c r="L390" s="21">
        <v>14</v>
      </c>
      <c r="M390" s="22"/>
    </row>
    <row r="391" spans="1:13" ht="25.5" x14ac:dyDescent="0.2">
      <c r="A391" s="13">
        <v>389</v>
      </c>
      <c r="B391" s="14">
        <v>96962</v>
      </c>
      <c r="C391" s="15" t="s">
        <v>941</v>
      </c>
      <c r="D391" s="16" t="s">
        <v>946</v>
      </c>
      <c r="E391" s="16" t="s">
        <v>947</v>
      </c>
      <c r="F391" s="16" t="s">
        <v>948</v>
      </c>
      <c r="G391" s="17">
        <v>20</v>
      </c>
      <c r="H391" s="16" t="s">
        <v>37</v>
      </c>
      <c r="I391" s="20">
        <v>0.90480000000000005</v>
      </c>
      <c r="J391" s="19">
        <v>18.096</v>
      </c>
      <c r="K391" s="20">
        <v>0.95004000000000011</v>
      </c>
      <c r="L391" s="21">
        <v>19</v>
      </c>
      <c r="M391" s="22"/>
    </row>
    <row r="392" spans="1:13" x14ac:dyDescent="0.2">
      <c r="A392" s="13">
        <v>390</v>
      </c>
      <c r="B392" s="14">
        <v>961043</v>
      </c>
      <c r="C392" s="15" t="s">
        <v>949</v>
      </c>
      <c r="D392" s="16" t="s">
        <v>950</v>
      </c>
      <c r="E392" s="16" t="s">
        <v>951</v>
      </c>
      <c r="F392" s="16" t="s">
        <v>952</v>
      </c>
      <c r="G392" s="17">
        <v>1</v>
      </c>
      <c r="H392" s="16" t="s">
        <v>953</v>
      </c>
      <c r="I392" s="20">
        <v>485</v>
      </c>
      <c r="J392" s="19">
        <v>485</v>
      </c>
      <c r="K392" s="20">
        <v>509.25</v>
      </c>
      <c r="L392" s="21">
        <v>509</v>
      </c>
      <c r="M392" s="22"/>
    </row>
    <row r="393" spans="1:13" x14ac:dyDescent="0.2">
      <c r="A393" s="13">
        <v>391</v>
      </c>
      <c r="B393" s="14">
        <v>999997</v>
      </c>
      <c r="C393" s="15" t="s">
        <v>954</v>
      </c>
      <c r="D393" s="16" t="s">
        <v>955</v>
      </c>
      <c r="E393" s="16" t="s">
        <v>956</v>
      </c>
      <c r="F393" s="16" t="s">
        <v>957</v>
      </c>
      <c r="G393" s="17">
        <v>30</v>
      </c>
      <c r="H393" s="16" t="s">
        <v>19</v>
      </c>
      <c r="I393" s="20">
        <v>0.82</v>
      </c>
      <c r="J393" s="19">
        <v>24.599999999999998</v>
      </c>
      <c r="K393" s="20">
        <v>0.86099999999999999</v>
      </c>
      <c r="L393" s="21">
        <v>26</v>
      </c>
      <c r="M393" s="22"/>
    </row>
    <row r="394" spans="1:13" x14ac:dyDescent="0.2">
      <c r="A394" s="13">
        <v>392</v>
      </c>
      <c r="B394" s="14">
        <v>100072</v>
      </c>
      <c r="C394" s="15" t="s">
        <v>954</v>
      </c>
      <c r="D394" s="16" t="s">
        <v>958</v>
      </c>
      <c r="E394" s="16" t="s">
        <v>959</v>
      </c>
      <c r="F394" s="16" t="s">
        <v>960</v>
      </c>
      <c r="G394" s="17">
        <v>30</v>
      </c>
      <c r="H394" s="16" t="s">
        <v>19</v>
      </c>
      <c r="I394" s="20">
        <v>0.98409999999999997</v>
      </c>
      <c r="J394" s="19">
        <v>29.523</v>
      </c>
      <c r="K394" s="20">
        <v>1.0333049999999999</v>
      </c>
      <c r="L394" s="21">
        <v>31</v>
      </c>
      <c r="M394" s="22"/>
    </row>
    <row r="395" spans="1:13" x14ac:dyDescent="0.2">
      <c r="A395" s="13">
        <v>393</v>
      </c>
      <c r="B395" s="26">
        <v>104833</v>
      </c>
      <c r="C395" s="15" t="s">
        <v>954</v>
      </c>
      <c r="D395" s="25" t="s">
        <v>958</v>
      </c>
      <c r="E395" s="23" t="s">
        <v>959</v>
      </c>
      <c r="F395" s="23" t="s">
        <v>961</v>
      </c>
      <c r="G395" s="24">
        <v>30</v>
      </c>
      <c r="H395" s="23" t="s">
        <v>32</v>
      </c>
      <c r="I395" s="27">
        <v>0.98409999999999997</v>
      </c>
      <c r="J395" s="28">
        <v>29.523</v>
      </c>
      <c r="K395" s="20">
        <v>1.0333049999999999</v>
      </c>
      <c r="L395" s="21">
        <v>31</v>
      </c>
      <c r="M395" s="22"/>
    </row>
    <row r="396" spans="1:13" ht="25.5" x14ac:dyDescent="0.2">
      <c r="A396" s="13">
        <v>394</v>
      </c>
      <c r="B396" s="14">
        <v>97055</v>
      </c>
      <c r="C396" s="15" t="s">
        <v>954</v>
      </c>
      <c r="D396" s="16" t="s">
        <v>962</v>
      </c>
      <c r="E396" s="16" t="s">
        <v>963</v>
      </c>
      <c r="F396" s="16" t="s">
        <v>964</v>
      </c>
      <c r="G396" s="17">
        <v>20</v>
      </c>
      <c r="H396" s="16" t="s">
        <v>19</v>
      </c>
      <c r="I396" s="20">
        <v>6.0377000000000001</v>
      </c>
      <c r="J396" s="19">
        <v>120.754</v>
      </c>
      <c r="K396" s="20">
        <v>6.3395850000000005</v>
      </c>
      <c r="L396" s="21">
        <v>127</v>
      </c>
      <c r="M396" s="22"/>
    </row>
    <row r="397" spans="1:13" x14ac:dyDescent="0.2">
      <c r="A397" s="13">
        <v>395</v>
      </c>
      <c r="B397" s="14">
        <v>961582</v>
      </c>
      <c r="C397" s="15" t="s">
        <v>954</v>
      </c>
      <c r="D397" s="16" t="s">
        <v>965</v>
      </c>
      <c r="E397" s="16" t="s">
        <v>966</v>
      </c>
      <c r="F397" s="16" t="s">
        <v>967</v>
      </c>
      <c r="G397" s="17">
        <v>10</v>
      </c>
      <c r="H397" s="16" t="s">
        <v>19</v>
      </c>
      <c r="I397" s="20">
        <v>6.952</v>
      </c>
      <c r="J397" s="19">
        <v>69.52</v>
      </c>
      <c r="K397" s="20">
        <v>7.2995999999999999</v>
      </c>
      <c r="L397" s="21">
        <v>73</v>
      </c>
      <c r="M397" s="22"/>
    </row>
    <row r="398" spans="1:13" ht="25.5" x14ac:dyDescent="0.2">
      <c r="A398" s="13">
        <v>396</v>
      </c>
      <c r="B398" s="14">
        <v>34215</v>
      </c>
      <c r="C398" s="15" t="s">
        <v>968</v>
      </c>
      <c r="D398" s="16" t="s">
        <v>969</v>
      </c>
      <c r="E398" s="16" t="s">
        <v>970</v>
      </c>
      <c r="F398" s="16" t="s">
        <v>971</v>
      </c>
      <c r="G398" s="17">
        <v>30</v>
      </c>
      <c r="H398" s="16" t="s">
        <v>19</v>
      </c>
      <c r="I398" s="20">
        <v>1.33</v>
      </c>
      <c r="J398" s="19">
        <v>39.900000000000006</v>
      </c>
      <c r="K398" s="20">
        <v>1.3965000000000001</v>
      </c>
      <c r="L398" s="21">
        <v>42</v>
      </c>
      <c r="M398" s="22"/>
    </row>
    <row r="399" spans="1:13" ht="25.5" x14ac:dyDescent="0.2">
      <c r="A399" s="13">
        <v>397</v>
      </c>
      <c r="B399" s="14">
        <v>34258</v>
      </c>
      <c r="C399" s="15" t="s">
        <v>968</v>
      </c>
      <c r="D399" s="16" t="s">
        <v>972</v>
      </c>
      <c r="E399" s="16" t="s">
        <v>973</v>
      </c>
      <c r="F399" s="16" t="s">
        <v>974</v>
      </c>
      <c r="G399" s="17">
        <v>30</v>
      </c>
      <c r="H399" s="16" t="s">
        <v>19</v>
      </c>
      <c r="I399" s="20">
        <v>2.0316999999999998</v>
      </c>
      <c r="J399" s="19">
        <v>60.951000000000001</v>
      </c>
      <c r="K399" s="20">
        <v>2.1332849999999999</v>
      </c>
      <c r="L399" s="21">
        <v>64</v>
      </c>
      <c r="M399" s="22"/>
    </row>
    <row r="400" spans="1:13" x14ac:dyDescent="0.2">
      <c r="A400" s="13">
        <v>398</v>
      </c>
      <c r="B400" s="14">
        <v>99848</v>
      </c>
      <c r="C400" s="15" t="s">
        <v>975</v>
      </c>
      <c r="D400" s="16" t="s">
        <v>976</v>
      </c>
      <c r="E400" s="16" t="s">
        <v>977</v>
      </c>
      <c r="F400" s="16" t="s">
        <v>978</v>
      </c>
      <c r="G400" s="17">
        <v>20</v>
      </c>
      <c r="H400" s="16" t="s">
        <v>37</v>
      </c>
      <c r="I400" s="20">
        <v>0.8</v>
      </c>
      <c r="J400" s="19">
        <v>16</v>
      </c>
      <c r="K400" s="20">
        <v>0.84000000000000008</v>
      </c>
      <c r="L400" s="21">
        <v>17</v>
      </c>
      <c r="M400" s="22"/>
    </row>
    <row r="401" spans="1:13" x14ac:dyDescent="0.2">
      <c r="A401" s="13">
        <v>399</v>
      </c>
      <c r="B401" s="14">
        <v>104272</v>
      </c>
      <c r="C401" s="15" t="s">
        <v>975</v>
      </c>
      <c r="D401" s="16" t="s">
        <v>979</v>
      </c>
      <c r="E401" s="16" t="s">
        <v>980</v>
      </c>
      <c r="F401" s="23" t="s">
        <v>981</v>
      </c>
      <c r="G401" s="24">
        <v>20</v>
      </c>
      <c r="H401" s="29" t="s">
        <v>19</v>
      </c>
      <c r="I401" s="20">
        <v>0.75900000000000001</v>
      </c>
      <c r="J401" s="28">
        <v>15.18</v>
      </c>
      <c r="K401" s="20">
        <v>0.79695000000000005</v>
      </c>
      <c r="L401" s="21">
        <v>16</v>
      </c>
      <c r="M401" s="22"/>
    </row>
    <row r="402" spans="1:13" x14ac:dyDescent="0.2">
      <c r="A402" s="13">
        <v>400</v>
      </c>
      <c r="B402" s="14">
        <v>84566</v>
      </c>
      <c r="C402" s="15" t="s">
        <v>975</v>
      </c>
      <c r="D402" s="16" t="s">
        <v>979</v>
      </c>
      <c r="E402" s="16" t="s">
        <v>980</v>
      </c>
      <c r="F402" s="16" t="s">
        <v>982</v>
      </c>
      <c r="G402" s="17">
        <v>20</v>
      </c>
      <c r="H402" s="16" t="s">
        <v>37</v>
      </c>
      <c r="I402" s="20">
        <v>0.75900000000000001</v>
      </c>
      <c r="J402" s="19">
        <v>15.18</v>
      </c>
      <c r="K402" s="20">
        <v>0.79695000000000005</v>
      </c>
      <c r="L402" s="21">
        <v>16</v>
      </c>
      <c r="M402" s="22"/>
    </row>
    <row r="403" spans="1:13" x14ac:dyDescent="0.2">
      <c r="A403" s="13">
        <v>401</v>
      </c>
      <c r="B403" s="14">
        <v>995193</v>
      </c>
      <c r="C403" s="15" t="s">
        <v>975</v>
      </c>
      <c r="D403" s="16" t="s">
        <v>979</v>
      </c>
      <c r="E403" s="16" t="s">
        <v>980</v>
      </c>
      <c r="F403" s="16" t="s">
        <v>983</v>
      </c>
      <c r="G403" s="17">
        <v>30</v>
      </c>
      <c r="H403" s="16" t="s">
        <v>984</v>
      </c>
      <c r="I403" s="20">
        <v>0.75900000000000001</v>
      </c>
      <c r="J403" s="19">
        <v>22.77</v>
      </c>
      <c r="K403" s="20">
        <v>0.79695000000000005</v>
      </c>
      <c r="L403" s="21">
        <v>24</v>
      </c>
      <c r="M403" s="22"/>
    </row>
    <row r="404" spans="1:13" x14ac:dyDescent="0.2">
      <c r="A404" s="13">
        <v>402</v>
      </c>
      <c r="B404" s="14">
        <v>993719</v>
      </c>
      <c r="C404" s="15" t="s">
        <v>975</v>
      </c>
      <c r="D404" s="16" t="s">
        <v>979</v>
      </c>
      <c r="E404" s="16" t="s">
        <v>980</v>
      </c>
      <c r="F404" s="16" t="s">
        <v>985</v>
      </c>
      <c r="G404" s="17">
        <v>30</v>
      </c>
      <c r="H404" s="16" t="s">
        <v>157</v>
      </c>
      <c r="I404" s="20">
        <v>0.75900000000000001</v>
      </c>
      <c r="J404" s="19">
        <v>22.77</v>
      </c>
      <c r="K404" s="20">
        <v>0.79695000000000005</v>
      </c>
      <c r="L404" s="21">
        <v>24</v>
      </c>
      <c r="M404" s="22"/>
    </row>
    <row r="405" spans="1:13" x14ac:dyDescent="0.2">
      <c r="A405" s="13">
        <v>403</v>
      </c>
      <c r="B405" s="14">
        <v>104299</v>
      </c>
      <c r="C405" s="15" t="s">
        <v>975</v>
      </c>
      <c r="D405" s="16" t="s">
        <v>986</v>
      </c>
      <c r="E405" s="16" t="s">
        <v>987</v>
      </c>
      <c r="F405" s="23" t="s">
        <v>988</v>
      </c>
      <c r="G405" s="24">
        <v>20</v>
      </c>
      <c r="H405" s="29" t="s">
        <v>19</v>
      </c>
      <c r="I405" s="20">
        <v>0.8</v>
      </c>
      <c r="J405" s="28">
        <v>16</v>
      </c>
      <c r="K405" s="20">
        <v>0.84000000000000008</v>
      </c>
      <c r="L405" s="21">
        <v>17</v>
      </c>
      <c r="M405" s="22"/>
    </row>
    <row r="406" spans="1:13" x14ac:dyDescent="0.2">
      <c r="A406" s="13">
        <v>404</v>
      </c>
      <c r="B406" s="14">
        <v>34983</v>
      </c>
      <c r="C406" s="15" t="s">
        <v>975</v>
      </c>
      <c r="D406" s="16" t="s">
        <v>986</v>
      </c>
      <c r="E406" s="16" t="s">
        <v>987</v>
      </c>
      <c r="F406" s="16" t="s">
        <v>989</v>
      </c>
      <c r="G406" s="17">
        <v>20</v>
      </c>
      <c r="H406" s="16" t="s">
        <v>37</v>
      </c>
      <c r="I406" s="20">
        <v>0.8</v>
      </c>
      <c r="J406" s="19">
        <v>16</v>
      </c>
      <c r="K406" s="20">
        <v>0.84000000000000008</v>
      </c>
      <c r="L406" s="21">
        <v>17</v>
      </c>
      <c r="M406" s="22"/>
    </row>
    <row r="407" spans="1:13" ht="38.25" x14ac:dyDescent="0.2">
      <c r="A407" s="13">
        <v>405</v>
      </c>
      <c r="B407" s="14">
        <v>977918</v>
      </c>
      <c r="C407" s="15" t="s">
        <v>975</v>
      </c>
      <c r="D407" s="16" t="s">
        <v>986</v>
      </c>
      <c r="E407" s="16" t="s">
        <v>987</v>
      </c>
      <c r="F407" s="16" t="s">
        <v>990</v>
      </c>
      <c r="G407" s="17">
        <v>20</v>
      </c>
      <c r="H407" s="16" t="s">
        <v>826</v>
      </c>
      <c r="I407" s="20">
        <v>0.8</v>
      </c>
      <c r="J407" s="19">
        <v>16</v>
      </c>
      <c r="K407" s="20">
        <v>0.84000000000000008</v>
      </c>
      <c r="L407" s="21">
        <v>17</v>
      </c>
      <c r="M407" s="22"/>
    </row>
    <row r="408" spans="1:13" x14ac:dyDescent="0.2">
      <c r="A408" s="13">
        <v>406</v>
      </c>
      <c r="B408" s="14">
        <v>81469</v>
      </c>
      <c r="C408" s="15" t="s">
        <v>975</v>
      </c>
      <c r="D408" s="16" t="s">
        <v>986</v>
      </c>
      <c r="E408" s="16" t="s">
        <v>987</v>
      </c>
      <c r="F408" s="16" t="s">
        <v>991</v>
      </c>
      <c r="G408" s="17">
        <v>20</v>
      </c>
      <c r="H408" s="16" t="s">
        <v>759</v>
      </c>
      <c r="I408" s="20">
        <v>0.8</v>
      </c>
      <c r="J408" s="19">
        <v>16</v>
      </c>
      <c r="K408" s="20">
        <v>0.84000000000000008</v>
      </c>
      <c r="L408" s="21">
        <v>17</v>
      </c>
      <c r="M408" s="22"/>
    </row>
    <row r="409" spans="1:13" x14ac:dyDescent="0.2">
      <c r="A409" s="13">
        <v>407</v>
      </c>
      <c r="B409" s="14">
        <v>995207</v>
      </c>
      <c r="C409" s="15" t="s">
        <v>975</v>
      </c>
      <c r="D409" s="16" t="s">
        <v>986</v>
      </c>
      <c r="E409" s="16" t="s">
        <v>987</v>
      </c>
      <c r="F409" s="16" t="s">
        <v>992</v>
      </c>
      <c r="G409" s="17">
        <v>30</v>
      </c>
      <c r="H409" s="16" t="s">
        <v>984</v>
      </c>
      <c r="I409" s="20">
        <v>0.8</v>
      </c>
      <c r="J409" s="19">
        <v>24</v>
      </c>
      <c r="K409" s="20">
        <v>0.84000000000000008</v>
      </c>
      <c r="L409" s="21">
        <v>25</v>
      </c>
      <c r="M409" s="22"/>
    </row>
    <row r="410" spans="1:13" x14ac:dyDescent="0.2">
      <c r="A410" s="13">
        <v>408</v>
      </c>
      <c r="B410" s="14">
        <v>993727</v>
      </c>
      <c r="C410" s="15" t="s">
        <v>975</v>
      </c>
      <c r="D410" s="16" t="s">
        <v>986</v>
      </c>
      <c r="E410" s="16" t="s">
        <v>987</v>
      </c>
      <c r="F410" s="16" t="s">
        <v>993</v>
      </c>
      <c r="G410" s="17">
        <v>30</v>
      </c>
      <c r="H410" s="16" t="s">
        <v>157</v>
      </c>
      <c r="I410" s="20">
        <v>0.8</v>
      </c>
      <c r="J410" s="19">
        <v>24</v>
      </c>
      <c r="K410" s="20">
        <v>0.84000000000000008</v>
      </c>
      <c r="L410" s="21">
        <v>25</v>
      </c>
      <c r="M410" s="22"/>
    </row>
    <row r="411" spans="1:13" x14ac:dyDescent="0.2">
      <c r="A411" s="13">
        <v>409</v>
      </c>
      <c r="B411" s="14">
        <v>104302</v>
      </c>
      <c r="C411" s="15" t="s">
        <v>975</v>
      </c>
      <c r="D411" s="16" t="s">
        <v>994</v>
      </c>
      <c r="E411" s="16" t="s">
        <v>995</v>
      </c>
      <c r="F411" s="23" t="s">
        <v>996</v>
      </c>
      <c r="G411" s="24">
        <v>20</v>
      </c>
      <c r="H411" s="29" t="s">
        <v>19</v>
      </c>
      <c r="I411" s="20">
        <v>0.86199999999999999</v>
      </c>
      <c r="J411" s="28">
        <v>17.239999999999998</v>
      </c>
      <c r="K411" s="20">
        <v>0.90510000000000002</v>
      </c>
      <c r="L411" s="21">
        <v>18</v>
      </c>
      <c r="M411" s="22"/>
    </row>
    <row r="412" spans="1:13" x14ac:dyDescent="0.2">
      <c r="A412" s="13">
        <v>410</v>
      </c>
      <c r="B412" s="14">
        <v>34991</v>
      </c>
      <c r="C412" s="15" t="s">
        <v>975</v>
      </c>
      <c r="D412" s="16" t="s">
        <v>994</v>
      </c>
      <c r="E412" s="16" t="s">
        <v>995</v>
      </c>
      <c r="F412" s="16" t="s">
        <v>997</v>
      </c>
      <c r="G412" s="17">
        <v>20</v>
      </c>
      <c r="H412" s="16" t="s">
        <v>37</v>
      </c>
      <c r="I412" s="20">
        <v>0.86199999999999999</v>
      </c>
      <c r="J412" s="19">
        <v>17.239999999999998</v>
      </c>
      <c r="K412" s="20">
        <v>0.90510000000000002</v>
      </c>
      <c r="L412" s="21">
        <v>18</v>
      </c>
      <c r="M412" s="22"/>
    </row>
    <row r="413" spans="1:13" ht="38.25" x14ac:dyDescent="0.2">
      <c r="A413" s="13">
        <v>411</v>
      </c>
      <c r="B413" s="14">
        <v>983829</v>
      </c>
      <c r="C413" s="15" t="s">
        <v>975</v>
      </c>
      <c r="D413" s="16" t="s">
        <v>994</v>
      </c>
      <c r="E413" s="16" t="s">
        <v>995</v>
      </c>
      <c r="F413" s="16" t="s">
        <v>998</v>
      </c>
      <c r="G413" s="17">
        <v>20</v>
      </c>
      <c r="H413" s="16" t="s">
        <v>999</v>
      </c>
      <c r="I413" s="20">
        <v>0.86199999999999999</v>
      </c>
      <c r="J413" s="19">
        <v>17.239999999999998</v>
      </c>
      <c r="K413" s="20">
        <v>0.90510000000000002</v>
      </c>
      <c r="L413" s="21">
        <v>18</v>
      </c>
      <c r="M413" s="22"/>
    </row>
    <row r="414" spans="1:13" x14ac:dyDescent="0.2">
      <c r="A414" s="13">
        <v>412</v>
      </c>
      <c r="B414" s="14">
        <v>983837</v>
      </c>
      <c r="C414" s="15" t="s">
        <v>975</v>
      </c>
      <c r="D414" s="16" t="s">
        <v>994</v>
      </c>
      <c r="E414" s="16" t="s">
        <v>995</v>
      </c>
      <c r="F414" s="16" t="s">
        <v>1000</v>
      </c>
      <c r="G414" s="17">
        <v>20</v>
      </c>
      <c r="H414" s="16" t="s">
        <v>759</v>
      </c>
      <c r="I414" s="20">
        <v>0.86199999999999999</v>
      </c>
      <c r="J414" s="19">
        <v>17.239999999999998</v>
      </c>
      <c r="K414" s="20">
        <v>0.90510000000000002</v>
      </c>
      <c r="L414" s="21">
        <v>18</v>
      </c>
      <c r="M414" s="22"/>
    </row>
    <row r="415" spans="1:13" x14ac:dyDescent="0.2">
      <c r="A415" s="13">
        <v>413</v>
      </c>
      <c r="B415" s="14">
        <v>995215</v>
      </c>
      <c r="C415" s="15" t="s">
        <v>975</v>
      </c>
      <c r="D415" s="16" t="s">
        <v>994</v>
      </c>
      <c r="E415" s="16" t="s">
        <v>995</v>
      </c>
      <c r="F415" s="16" t="s">
        <v>1001</v>
      </c>
      <c r="G415" s="17">
        <v>30</v>
      </c>
      <c r="H415" s="16" t="s">
        <v>984</v>
      </c>
      <c r="I415" s="20">
        <v>0.86199999999999999</v>
      </c>
      <c r="J415" s="19">
        <v>25.86</v>
      </c>
      <c r="K415" s="20">
        <v>0.90510000000000002</v>
      </c>
      <c r="L415" s="21">
        <v>27</v>
      </c>
      <c r="M415" s="22"/>
    </row>
    <row r="416" spans="1:13" x14ac:dyDescent="0.2">
      <c r="A416" s="13">
        <v>414</v>
      </c>
      <c r="B416" s="14">
        <v>993735</v>
      </c>
      <c r="C416" s="15" t="s">
        <v>975</v>
      </c>
      <c r="D416" s="16" t="s">
        <v>994</v>
      </c>
      <c r="E416" s="16" t="s">
        <v>995</v>
      </c>
      <c r="F416" s="16" t="s">
        <v>1002</v>
      </c>
      <c r="G416" s="17">
        <v>30</v>
      </c>
      <c r="H416" s="16" t="s">
        <v>157</v>
      </c>
      <c r="I416" s="20">
        <v>0.86199999999999999</v>
      </c>
      <c r="J416" s="19">
        <v>25.86</v>
      </c>
      <c r="K416" s="20">
        <v>0.90510000000000002</v>
      </c>
      <c r="L416" s="21">
        <v>27</v>
      </c>
      <c r="M416" s="22"/>
    </row>
    <row r="417" spans="1:13" x14ac:dyDescent="0.2">
      <c r="A417" s="13">
        <v>415</v>
      </c>
      <c r="B417" s="14">
        <v>951757</v>
      </c>
      <c r="C417" s="15" t="s">
        <v>975</v>
      </c>
      <c r="D417" s="16" t="s">
        <v>1003</v>
      </c>
      <c r="E417" s="16" t="s">
        <v>1004</v>
      </c>
      <c r="F417" s="16" t="s">
        <v>1005</v>
      </c>
      <c r="G417" s="17">
        <v>5</v>
      </c>
      <c r="H417" s="16" t="s">
        <v>37</v>
      </c>
      <c r="I417" s="20">
        <v>177.0762</v>
      </c>
      <c r="J417" s="19">
        <v>885.38099999999997</v>
      </c>
      <c r="K417" s="20">
        <v>185.93001000000001</v>
      </c>
      <c r="L417" s="21">
        <v>930</v>
      </c>
      <c r="M417" s="22"/>
    </row>
    <row r="418" spans="1:13" x14ac:dyDescent="0.2">
      <c r="A418" s="13">
        <v>416</v>
      </c>
      <c r="B418" s="14">
        <v>976857</v>
      </c>
      <c r="C418" s="15" t="s">
        <v>1006</v>
      </c>
      <c r="D418" s="16" t="s">
        <v>1007</v>
      </c>
      <c r="E418" s="16" t="s">
        <v>1008</v>
      </c>
      <c r="F418" s="16" t="s">
        <v>1009</v>
      </c>
      <c r="G418" s="17">
        <v>20</v>
      </c>
      <c r="H418" s="16" t="s">
        <v>19</v>
      </c>
      <c r="I418" s="20">
        <v>0.75900000000000001</v>
      </c>
      <c r="J418" s="19">
        <v>15.18</v>
      </c>
      <c r="K418" s="20">
        <v>0.79695000000000005</v>
      </c>
      <c r="L418" s="21">
        <v>16</v>
      </c>
      <c r="M418" s="22"/>
    </row>
    <row r="419" spans="1:13" x14ac:dyDescent="0.2">
      <c r="A419" s="13">
        <v>417</v>
      </c>
      <c r="B419" s="14">
        <v>967963</v>
      </c>
      <c r="C419" s="15" t="s">
        <v>1006</v>
      </c>
      <c r="D419" s="16" t="s">
        <v>1007</v>
      </c>
      <c r="E419" s="16" t="s">
        <v>1008</v>
      </c>
      <c r="F419" s="16" t="s">
        <v>1010</v>
      </c>
      <c r="G419" s="17">
        <v>30</v>
      </c>
      <c r="H419" s="16" t="s">
        <v>395</v>
      </c>
      <c r="I419" s="20">
        <v>0.75900000000000001</v>
      </c>
      <c r="J419" s="19">
        <v>22.77</v>
      </c>
      <c r="K419" s="20">
        <v>0.79695000000000005</v>
      </c>
      <c r="L419" s="21">
        <v>24</v>
      </c>
      <c r="M419" s="22"/>
    </row>
    <row r="420" spans="1:13" x14ac:dyDescent="0.2">
      <c r="A420" s="13">
        <v>418</v>
      </c>
      <c r="B420" s="14">
        <v>104868</v>
      </c>
      <c r="C420" s="15" t="s">
        <v>1006</v>
      </c>
      <c r="D420" s="16" t="s">
        <v>1007</v>
      </c>
      <c r="E420" s="23" t="s">
        <v>1008</v>
      </c>
      <c r="F420" s="23" t="s">
        <v>1011</v>
      </c>
      <c r="G420" s="24">
        <v>30</v>
      </c>
      <c r="H420" s="23" t="s">
        <v>32</v>
      </c>
      <c r="I420" s="27">
        <v>0.75900000000000001</v>
      </c>
      <c r="J420" s="28">
        <v>22.77</v>
      </c>
      <c r="K420" s="20">
        <v>0.79695000000000005</v>
      </c>
      <c r="L420" s="21">
        <v>24</v>
      </c>
      <c r="M420" s="22"/>
    </row>
    <row r="421" spans="1:13" x14ac:dyDescent="0.2">
      <c r="A421" s="13">
        <v>419</v>
      </c>
      <c r="B421" s="14">
        <v>85022</v>
      </c>
      <c r="C421" s="15" t="s">
        <v>1006</v>
      </c>
      <c r="D421" s="16" t="s">
        <v>1012</v>
      </c>
      <c r="E421" s="16" t="s">
        <v>1013</v>
      </c>
      <c r="F421" s="16" t="s">
        <v>1014</v>
      </c>
      <c r="G421" s="17">
        <v>20</v>
      </c>
      <c r="H421" s="16" t="s">
        <v>19</v>
      </c>
      <c r="I421" s="20">
        <v>0.80500000000000005</v>
      </c>
      <c r="J421" s="19">
        <v>16.100000000000001</v>
      </c>
      <c r="K421" s="20">
        <v>0.84525000000000006</v>
      </c>
      <c r="L421" s="21">
        <v>17</v>
      </c>
      <c r="M421" s="22"/>
    </row>
    <row r="422" spans="1:13" x14ac:dyDescent="0.2">
      <c r="A422" s="13">
        <v>420</v>
      </c>
      <c r="B422" s="14">
        <v>108472</v>
      </c>
      <c r="C422" s="15" t="s">
        <v>1006</v>
      </c>
      <c r="D422" s="16" t="s">
        <v>1012</v>
      </c>
      <c r="E422" s="16" t="s">
        <v>1013</v>
      </c>
      <c r="F422" s="16" t="s">
        <v>1015</v>
      </c>
      <c r="G422" s="17">
        <v>30</v>
      </c>
      <c r="H422" s="16" t="s">
        <v>135</v>
      </c>
      <c r="I422" s="20">
        <v>0.80500000000000005</v>
      </c>
      <c r="J422" s="19">
        <v>24.150000000000002</v>
      </c>
      <c r="K422" s="20">
        <v>0.84525000000000006</v>
      </c>
      <c r="L422" s="21">
        <v>25</v>
      </c>
      <c r="M422" s="22"/>
    </row>
    <row r="423" spans="1:13" x14ac:dyDescent="0.2">
      <c r="A423" s="13">
        <v>421</v>
      </c>
      <c r="B423" s="14">
        <v>967971</v>
      </c>
      <c r="C423" s="15" t="s">
        <v>1006</v>
      </c>
      <c r="D423" s="16" t="s">
        <v>1012</v>
      </c>
      <c r="E423" s="16" t="s">
        <v>1013</v>
      </c>
      <c r="F423" s="16" t="s">
        <v>1016</v>
      </c>
      <c r="G423" s="17">
        <v>30</v>
      </c>
      <c r="H423" s="16" t="s">
        <v>395</v>
      </c>
      <c r="I423" s="20">
        <v>0.80500000000000005</v>
      </c>
      <c r="J423" s="19">
        <v>24.15</v>
      </c>
      <c r="K423" s="20">
        <v>0.84525000000000006</v>
      </c>
      <c r="L423" s="21">
        <v>25</v>
      </c>
      <c r="M423" s="22"/>
    </row>
    <row r="424" spans="1:13" x14ac:dyDescent="0.2">
      <c r="A424" s="13">
        <v>422</v>
      </c>
      <c r="B424" s="14">
        <v>104884</v>
      </c>
      <c r="C424" s="15" t="s">
        <v>1006</v>
      </c>
      <c r="D424" s="16" t="s">
        <v>1012</v>
      </c>
      <c r="E424" s="23" t="s">
        <v>1013</v>
      </c>
      <c r="F424" s="23" t="s">
        <v>1017</v>
      </c>
      <c r="G424" s="24">
        <v>30</v>
      </c>
      <c r="H424" s="23" t="s">
        <v>32</v>
      </c>
      <c r="I424" s="27">
        <v>0.80500000000000005</v>
      </c>
      <c r="J424" s="28">
        <v>24.15</v>
      </c>
      <c r="K424" s="20">
        <v>0.84525000000000006</v>
      </c>
      <c r="L424" s="21">
        <v>25</v>
      </c>
      <c r="M424" s="22"/>
    </row>
    <row r="425" spans="1:13" x14ac:dyDescent="0.2">
      <c r="A425" s="13">
        <v>423</v>
      </c>
      <c r="B425" s="14">
        <v>85049</v>
      </c>
      <c r="C425" s="15" t="s">
        <v>1006</v>
      </c>
      <c r="D425" s="16" t="s">
        <v>1018</v>
      </c>
      <c r="E425" s="16" t="s">
        <v>1019</v>
      </c>
      <c r="F425" s="16" t="s">
        <v>1020</v>
      </c>
      <c r="G425" s="17">
        <v>20</v>
      </c>
      <c r="H425" s="16" t="s">
        <v>19</v>
      </c>
      <c r="I425" s="20">
        <v>0.86199999999999999</v>
      </c>
      <c r="J425" s="19">
        <v>17.239999999999998</v>
      </c>
      <c r="K425" s="20">
        <v>0.90510000000000002</v>
      </c>
      <c r="L425" s="21">
        <v>18</v>
      </c>
      <c r="M425" s="22"/>
    </row>
    <row r="426" spans="1:13" x14ac:dyDescent="0.2">
      <c r="A426" s="13">
        <v>424</v>
      </c>
      <c r="B426" s="14">
        <v>108499</v>
      </c>
      <c r="C426" s="15" t="s">
        <v>1006</v>
      </c>
      <c r="D426" s="16" t="s">
        <v>1018</v>
      </c>
      <c r="E426" s="16" t="s">
        <v>1019</v>
      </c>
      <c r="F426" s="16" t="s">
        <v>1021</v>
      </c>
      <c r="G426" s="17">
        <v>30</v>
      </c>
      <c r="H426" s="16" t="s">
        <v>135</v>
      </c>
      <c r="I426" s="20">
        <v>0.86199999999999999</v>
      </c>
      <c r="J426" s="19">
        <v>25.86</v>
      </c>
      <c r="K426" s="20">
        <v>0.90510000000000002</v>
      </c>
      <c r="L426" s="21">
        <v>27</v>
      </c>
      <c r="M426" s="22"/>
    </row>
    <row r="427" spans="1:13" x14ac:dyDescent="0.2">
      <c r="A427" s="13">
        <v>425</v>
      </c>
      <c r="B427" s="14">
        <v>967998</v>
      </c>
      <c r="C427" s="15" t="s">
        <v>1006</v>
      </c>
      <c r="D427" s="16" t="s">
        <v>1018</v>
      </c>
      <c r="E427" s="16" t="s">
        <v>1019</v>
      </c>
      <c r="F427" s="16" t="s">
        <v>1022</v>
      </c>
      <c r="G427" s="17">
        <v>30</v>
      </c>
      <c r="H427" s="16" t="s">
        <v>395</v>
      </c>
      <c r="I427" s="20">
        <v>0.86199999999999999</v>
      </c>
      <c r="J427" s="19">
        <v>25.86</v>
      </c>
      <c r="K427" s="20">
        <v>0.90510000000000002</v>
      </c>
      <c r="L427" s="21">
        <v>27</v>
      </c>
      <c r="M427" s="22"/>
    </row>
    <row r="428" spans="1:13" x14ac:dyDescent="0.2">
      <c r="A428" s="13">
        <v>426</v>
      </c>
      <c r="B428" s="14">
        <v>104906</v>
      </c>
      <c r="C428" s="15" t="s">
        <v>1006</v>
      </c>
      <c r="D428" s="16" t="s">
        <v>1018</v>
      </c>
      <c r="E428" s="16" t="s">
        <v>1019</v>
      </c>
      <c r="F428" s="23" t="s">
        <v>1023</v>
      </c>
      <c r="G428" s="24">
        <v>30</v>
      </c>
      <c r="H428" s="23" t="s">
        <v>32</v>
      </c>
      <c r="I428" s="27">
        <v>0.86199999999999999</v>
      </c>
      <c r="J428" s="28">
        <v>25.86</v>
      </c>
      <c r="K428" s="20">
        <v>0.90510000000000002</v>
      </c>
      <c r="L428" s="21">
        <v>27</v>
      </c>
      <c r="M428" s="22"/>
    </row>
    <row r="429" spans="1:13" x14ac:dyDescent="0.2">
      <c r="A429" s="13">
        <v>427</v>
      </c>
      <c r="B429" s="14">
        <v>111384</v>
      </c>
      <c r="C429" s="15" t="s">
        <v>1024</v>
      </c>
      <c r="D429" s="15" t="s">
        <v>1025</v>
      </c>
      <c r="E429" s="16" t="s">
        <v>1026</v>
      </c>
      <c r="F429" s="23" t="s">
        <v>1027</v>
      </c>
      <c r="G429" s="24">
        <v>30</v>
      </c>
      <c r="H429" s="23" t="s">
        <v>19</v>
      </c>
      <c r="I429" s="27">
        <v>2.13</v>
      </c>
      <c r="J429" s="28">
        <v>63.9</v>
      </c>
      <c r="K429" s="20">
        <v>2.2364999999999999</v>
      </c>
      <c r="L429" s="21">
        <v>67</v>
      </c>
      <c r="M429" s="22"/>
    </row>
    <row r="430" spans="1:13" x14ac:dyDescent="0.2">
      <c r="A430" s="13">
        <v>428</v>
      </c>
      <c r="B430" s="14">
        <v>111406</v>
      </c>
      <c r="C430" s="15" t="s">
        <v>1024</v>
      </c>
      <c r="D430" s="15" t="s">
        <v>1028</v>
      </c>
      <c r="E430" s="16" t="s">
        <v>1029</v>
      </c>
      <c r="F430" s="23" t="s">
        <v>1030</v>
      </c>
      <c r="G430" s="24">
        <v>30</v>
      </c>
      <c r="H430" s="23" t="s">
        <v>19</v>
      </c>
      <c r="I430" s="27">
        <v>4</v>
      </c>
      <c r="J430" s="28">
        <v>120</v>
      </c>
      <c r="K430" s="20">
        <v>4.2</v>
      </c>
      <c r="L430" s="21">
        <v>126</v>
      </c>
      <c r="M430" s="22"/>
    </row>
    <row r="431" spans="1:13" x14ac:dyDescent="0.2">
      <c r="A431" s="13">
        <v>429</v>
      </c>
      <c r="B431" s="14">
        <v>100218</v>
      </c>
      <c r="C431" s="15" t="s">
        <v>1031</v>
      </c>
      <c r="D431" s="16" t="s">
        <v>1032</v>
      </c>
      <c r="E431" s="16" t="s">
        <v>1033</v>
      </c>
      <c r="F431" s="16" t="s">
        <v>1034</v>
      </c>
      <c r="G431" s="17">
        <v>28</v>
      </c>
      <c r="H431" s="16" t="s">
        <v>44</v>
      </c>
      <c r="I431" s="20">
        <v>3.3332999999999999</v>
      </c>
      <c r="J431" s="19">
        <v>93.332399999999993</v>
      </c>
      <c r="K431" s="20">
        <v>3.499965</v>
      </c>
      <c r="L431" s="21">
        <v>98</v>
      </c>
      <c r="M431" s="22"/>
    </row>
    <row r="432" spans="1:13" x14ac:dyDescent="0.2">
      <c r="A432" s="13">
        <v>430</v>
      </c>
      <c r="B432" s="14">
        <v>100161</v>
      </c>
      <c r="C432" s="15" t="s">
        <v>1031</v>
      </c>
      <c r="D432" s="16" t="s">
        <v>1032</v>
      </c>
      <c r="E432" s="16" t="s">
        <v>1033</v>
      </c>
      <c r="F432" s="16" t="s">
        <v>1035</v>
      </c>
      <c r="G432" s="17">
        <v>30</v>
      </c>
      <c r="H432" s="16" t="s">
        <v>19</v>
      </c>
      <c r="I432" s="20">
        <v>3.3332999999999999</v>
      </c>
      <c r="J432" s="19">
        <v>99.998999999999995</v>
      </c>
      <c r="K432" s="20">
        <v>3.499965</v>
      </c>
      <c r="L432" s="21">
        <v>105</v>
      </c>
      <c r="M432" s="22"/>
    </row>
    <row r="433" spans="1:13" x14ac:dyDescent="0.2">
      <c r="A433" s="13">
        <v>431</v>
      </c>
      <c r="B433" s="14">
        <v>100331</v>
      </c>
      <c r="C433" s="15" t="s">
        <v>1031</v>
      </c>
      <c r="D433" s="16" t="s">
        <v>1032</v>
      </c>
      <c r="E433" s="16" t="s">
        <v>1033</v>
      </c>
      <c r="F433" s="16" t="s">
        <v>1036</v>
      </c>
      <c r="G433" s="17">
        <v>30</v>
      </c>
      <c r="H433" s="16" t="s">
        <v>378</v>
      </c>
      <c r="I433" s="20">
        <v>3.3332999999999999</v>
      </c>
      <c r="J433" s="19">
        <v>99.998999999999995</v>
      </c>
      <c r="K433" s="20">
        <v>3.499965</v>
      </c>
      <c r="L433" s="21">
        <v>105</v>
      </c>
      <c r="M433" s="22"/>
    </row>
    <row r="434" spans="1:13" x14ac:dyDescent="0.2">
      <c r="A434" s="13">
        <v>432</v>
      </c>
      <c r="B434" s="14">
        <v>100552</v>
      </c>
      <c r="C434" s="15" t="s">
        <v>1031</v>
      </c>
      <c r="D434" s="16" t="s">
        <v>1032</v>
      </c>
      <c r="E434" s="16" t="s">
        <v>1033</v>
      </c>
      <c r="F434" s="16" t="s">
        <v>1037</v>
      </c>
      <c r="G434" s="17">
        <v>30</v>
      </c>
      <c r="H434" s="16" t="s">
        <v>37</v>
      </c>
      <c r="I434" s="20">
        <v>3.3332999999999999</v>
      </c>
      <c r="J434" s="19">
        <v>99.998999999999995</v>
      </c>
      <c r="K434" s="20">
        <v>3.499965</v>
      </c>
      <c r="L434" s="21">
        <v>105</v>
      </c>
      <c r="M434" s="22"/>
    </row>
    <row r="435" spans="1:13" ht="21" customHeight="1" x14ac:dyDescent="0.2">
      <c r="A435" s="13">
        <v>433</v>
      </c>
      <c r="B435" s="14">
        <v>100226</v>
      </c>
      <c r="C435" s="15" t="s">
        <v>1031</v>
      </c>
      <c r="D435" s="16" t="s">
        <v>1032</v>
      </c>
      <c r="E435" s="16" t="s">
        <v>1033</v>
      </c>
      <c r="F435" s="16" t="s">
        <v>1038</v>
      </c>
      <c r="G435" s="17">
        <v>30</v>
      </c>
      <c r="H435" s="16" t="s">
        <v>157</v>
      </c>
      <c r="I435" s="20">
        <v>3.3332999999999999</v>
      </c>
      <c r="J435" s="19">
        <v>99.998999999999995</v>
      </c>
      <c r="K435" s="20">
        <v>3.499965</v>
      </c>
      <c r="L435" s="21">
        <v>105</v>
      </c>
      <c r="M435" s="22"/>
    </row>
    <row r="436" spans="1:13" x14ac:dyDescent="0.2">
      <c r="A436" s="13">
        <v>434</v>
      </c>
      <c r="B436" s="14">
        <v>100595</v>
      </c>
      <c r="C436" s="15" t="s">
        <v>1031</v>
      </c>
      <c r="D436" s="16" t="s">
        <v>1039</v>
      </c>
      <c r="E436" s="16" t="s">
        <v>1040</v>
      </c>
      <c r="F436" s="16" t="s">
        <v>1041</v>
      </c>
      <c r="G436" s="17">
        <v>30</v>
      </c>
      <c r="H436" s="29" t="s">
        <v>19</v>
      </c>
      <c r="I436" s="20">
        <v>6.35</v>
      </c>
      <c r="J436" s="19">
        <v>190.5</v>
      </c>
      <c r="K436" s="20">
        <v>6.6674999999999995</v>
      </c>
      <c r="L436" s="21">
        <v>200</v>
      </c>
      <c r="M436" s="22"/>
    </row>
    <row r="437" spans="1:13" x14ac:dyDescent="0.2">
      <c r="A437" s="13">
        <v>435</v>
      </c>
      <c r="B437" s="14">
        <v>100617</v>
      </c>
      <c r="C437" s="15" t="s">
        <v>1031</v>
      </c>
      <c r="D437" s="16" t="s">
        <v>1039</v>
      </c>
      <c r="E437" s="16" t="s">
        <v>1040</v>
      </c>
      <c r="F437" s="16" t="s">
        <v>1042</v>
      </c>
      <c r="G437" s="17">
        <v>30</v>
      </c>
      <c r="H437" s="16" t="s">
        <v>37</v>
      </c>
      <c r="I437" s="20">
        <v>6.35</v>
      </c>
      <c r="J437" s="19">
        <v>190.5</v>
      </c>
      <c r="K437" s="20">
        <v>6.6675000000000004</v>
      </c>
      <c r="L437" s="21">
        <v>200</v>
      </c>
      <c r="M437" s="22"/>
    </row>
    <row r="438" spans="1:13" x14ac:dyDescent="0.2">
      <c r="A438" s="13">
        <v>436</v>
      </c>
      <c r="B438" s="14">
        <v>111414</v>
      </c>
      <c r="C438" s="15" t="s">
        <v>1043</v>
      </c>
      <c r="D438" s="15" t="s">
        <v>1044</v>
      </c>
      <c r="E438" s="16" t="s">
        <v>1045</v>
      </c>
      <c r="F438" s="16" t="s">
        <v>1046</v>
      </c>
      <c r="G438" s="17">
        <v>28</v>
      </c>
      <c r="H438" s="16" t="s">
        <v>37</v>
      </c>
      <c r="I438" s="20">
        <v>3.78</v>
      </c>
      <c r="J438" s="19">
        <v>105.83999999999999</v>
      </c>
      <c r="K438" s="20">
        <v>3.9689999999999999</v>
      </c>
      <c r="L438" s="21">
        <v>111</v>
      </c>
      <c r="M438" s="22"/>
    </row>
    <row r="439" spans="1:13" ht="14.25" customHeight="1" x14ac:dyDescent="0.2">
      <c r="A439" s="13">
        <v>437</v>
      </c>
      <c r="B439" s="14">
        <v>111422</v>
      </c>
      <c r="C439" s="15" t="s">
        <v>1043</v>
      </c>
      <c r="D439" s="15" t="s">
        <v>1047</v>
      </c>
      <c r="E439" s="16" t="s">
        <v>1048</v>
      </c>
      <c r="F439" s="16" t="s">
        <v>1049</v>
      </c>
      <c r="G439" s="17">
        <v>30</v>
      </c>
      <c r="H439" s="16" t="s">
        <v>37</v>
      </c>
      <c r="I439" s="20">
        <v>3.78</v>
      </c>
      <c r="J439" s="19">
        <v>113.39999999999999</v>
      </c>
      <c r="K439" s="20">
        <v>3.9689999999999999</v>
      </c>
      <c r="L439" s="21">
        <v>119</v>
      </c>
      <c r="M439" s="22"/>
    </row>
    <row r="440" spans="1:13" x14ac:dyDescent="0.2">
      <c r="A440" s="13">
        <v>438</v>
      </c>
      <c r="B440" s="14">
        <v>111643</v>
      </c>
      <c r="C440" s="15" t="s">
        <v>1043</v>
      </c>
      <c r="D440" s="15" t="s">
        <v>1047</v>
      </c>
      <c r="E440" s="16" t="s">
        <v>1048</v>
      </c>
      <c r="F440" s="16" t="s">
        <v>1050</v>
      </c>
      <c r="G440" s="17">
        <v>28</v>
      </c>
      <c r="H440" s="16" t="s">
        <v>395</v>
      </c>
      <c r="I440" s="20">
        <v>3.78</v>
      </c>
      <c r="J440" s="19">
        <v>105.83999999999999</v>
      </c>
      <c r="K440" s="20">
        <v>3.9689999999999999</v>
      </c>
      <c r="L440" s="21">
        <v>111</v>
      </c>
      <c r="M440" s="22"/>
    </row>
    <row r="441" spans="1:13" x14ac:dyDescent="0.2">
      <c r="A441" s="13">
        <v>439</v>
      </c>
      <c r="B441" s="14">
        <v>111457</v>
      </c>
      <c r="C441" s="15" t="s">
        <v>1043</v>
      </c>
      <c r="D441" s="15" t="s">
        <v>1051</v>
      </c>
      <c r="E441" s="16" t="s">
        <v>1052</v>
      </c>
      <c r="F441" s="16" t="s">
        <v>1053</v>
      </c>
      <c r="G441" s="17">
        <v>30</v>
      </c>
      <c r="H441" s="16" t="s">
        <v>37</v>
      </c>
      <c r="I441" s="20">
        <v>4.97</v>
      </c>
      <c r="J441" s="19">
        <v>149.1</v>
      </c>
      <c r="K441" s="20">
        <v>5.2184999999999997</v>
      </c>
      <c r="L441" s="21">
        <v>157</v>
      </c>
      <c r="M441" s="22"/>
    </row>
    <row r="442" spans="1:13" x14ac:dyDescent="0.2">
      <c r="A442" s="13">
        <v>440</v>
      </c>
      <c r="B442" s="14">
        <v>111651</v>
      </c>
      <c r="C442" s="15" t="s">
        <v>1043</v>
      </c>
      <c r="D442" s="15" t="s">
        <v>1051</v>
      </c>
      <c r="E442" s="16" t="s">
        <v>1052</v>
      </c>
      <c r="F442" s="16" t="s">
        <v>1054</v>
      </c>
      <c r="G442" s="17">
        <v>28</v>
      </c>
      <c r="H442" s="16" t="s">
        <v>395</v>
      </c>
      <c r="I442" s="20">
        <v>4.97</v>
      </c>
      <c r="J442" s="19">
        <v>139.16</v>
      </c>
      <c r="K442" s="20">
        <v>5.2184999999999997</v>
      </c>
      <c r="L442" s="21">
        <v>146</v>
      </c>
      <c r="M442" s="22"/>
    </row>
    <row r="443" spans="1:13" x14ac:dyDescent="0.2">
      <c r="A443" s="13">
        <v>441</v>
      </c>
      <c r="B443" s="14">
        <v>111473</v>
      </c>
      <c r="C443" s="15" t="s">
        <v>1043</v>
      </c>
      <c r="D443" s="15" t="s">
        <v>1055</v>
      </c>
      <c r="E443" s="16" t="s">
        <v>1056</v>
      </c>
      <c r="F443" s="16" t="s">
        <v>1057</v>
      </c>
      <c r="G443" s="17">
        <v>28</v>
      </c>
      <c r="H443" s="16" t="s">
        <v>37</v>
      </c>
      <c r="I443" s="20">
        <v>6.67</v>
      </c>
      <c r="J443" s="19">
        <v>186.76</v>
      </c>
      <c r="K443" s="20">
        <v>7.0034999999999998</v>
      </c>
      <c r="L443" s="21">
        <v>196</v>
      </c>
      <c r="M443" s="22"/>
    </row>
    <row r="444" spans="1:13" x14ac:dyDescent="0.2">
      <c r="A444" s="13">
        <v>442</v>
      </c>
      <c r="B444" s="14">
        <v>100625</v>
      </c>
      <c r="C444" s="15" t="s">
        <v>1058</v>
      </c>
      <c r="D444" s="16" t="s">
        <v>1059</v>
      </c>
      <c r="E444" s="16" t="s">
        <v>1060</v>
      </c>
      <c r="F444" s="16" t="s">
        <v>1061</v>
      </c>
      <c r="G444" s="17">
        <v>30</v>
      </c>
      <c r="H444" s="16" t="s">
        <v>19</v>
      </c>
      <c r="I444" s="20">
        <v>1.0570999999999999</v>
      </c>
      <c r="J444" s="19">
        <v>31.712999999999997</v>
      </c>
      <c r="K444" s="20">
        <v>1.109955</v>
      </c>
      <c r="L444" s="21">
        <v>33</v>
      </c>
      <c r="M444" s="22"/>
    </row>
    <row r="445" spans="1:13" x14ac:dyDescent="0.2">
      <c r="A445" s="13">
        <v>443</v>
      </c>
      <c r="B445" s="14">
        <v>100684</v>
      </c>
      <c r="C445" s="15" t="s">
        <v>1058</v>
      </c>
      <c r="D445" s="16" t="s">
        <v>1062</v>
      </c>
      <c r="E445" s="16" t="s">
        <v>1063</v>
      </c>
      <c r="F445" s="16" t="s">
        <v>1064</v>
      </c>
      <c r="G445" s="17">
        <v>30</v>
      </c>
      <c r="H445" s="16" t="s">
        <v>19</v>
      </c>
      <c r="I445" s="20">
        <v>2.1193</v>
      </c>
      <c r="J445" s="19">
        <v>63.579000000000001</v>
      </c>
      <c r="K445" s="20">
        <v>2.2252650000000003</v>
      </c>
      <c r="L445" s="21">
        <v>67</v>
      </c>
      <c r="M445" s="22"/>
    </row>
    <row r="446" spans="1:13" x14ac:dyDescent="0.2">
      <c r="A446" s="13">
        <v>444</v>
      </c>
      <c r="B446" s="14">
        <v>100749</v>
      </c>
      <c r="C446" s="15" t="s">
        <v>1058</v>
      </c>
      <c r="D446" s="16" t="s">
        <v>1065</v>
      </c>
      <c r="E446" s="16" t="s">
        <v>1066</v>
      </c>
      <c r="F446" s="16" t="s">
        <v>1067</v>
      </c>
      <c r="G446" s="17">
        <v>30</v>
      </c>
      <c r="H446" s="16" t="s">
        <v>19</v>
      </c>
      <c r="I446" s="20">
        <v>4.2381000000000002</v>
      </c>
      <c r="J446" s="19">
        <v>127.143</v>
      </c>
      <c r="K446" s="20">
        <v>4.450005</v>
      </c>
      <c r="L446" s="21">
        <v>134</v>
      </c>
      <c r="M446" s="22"/>
    </row>
    <row r="447" spans="1:13" x14ac:dyDescent="0.2">
      <c r="A447" s="13">
        <v>445</v>
      </c>
      <c r="B447" s="14">
        <v>100757</v>
      </c>
      <c r="C447" s="15" t="s">
        <v>1058</v>
      </c>
      <c r="D447" s="16" t="s">
        <v>1065</v>
      </c>
      <c r="E447" s="16" t="s">
        <v>1066</v>
      </c>
      <c r="F447" s="16" t="s">
        <v>1068</v>
      </c>
      <c r="G447" s="17">
        <v>30</v>
      </c>
      <c r="H447" s="16" t="s">
        <v>157</v>
      </c>
      <c r="I447" s="20">
        <v>4.2381000000000002</v>
      </c>
      <c r="J447" s="19">
        <v>127.143</v>
      </c>
      <c r="K447" s="20">
        <v>4.450005</v>
      </c>
      <c r="L447" s="21">
        <v>134</v>
      </c>
      <c r="M447" s="22"/>
    </row>
    <row r="448" spans="1:13" x14ac:dyDescent="0.2">
      <c r="A448" s="13">
        <v>446</v>
      </c>
      <c r="B448" s="14">
        <v>100838</v>
      </c>
      <c r="C448" s="15" t="s">
        <v>1069</v>
      </c>
      <c r="D448" s="16" t="s">
        <v>1070</v>
      </c>
      <c r="E448" s="16" t="s">
        <v>1071</v>
      </c>
      <c r="F448" s="16" t="s">
        <v>1072</v>
      </c>
      <c r="G448" s="17">
        <v>30</v>
      </c>
      <c r="H448" s="16" t="s">
        <v>19</v>
      </c>
      <c r="I448" s="20">
        <v>1.5893999999999999</v>
      </c>
      <c r="J448" s="19">
        <v>47.681999999999995</v>
      </c>
      <c r="K448" s="20">
        <v>1.6688700000000001</v>
      </c>
      <c r="L448" s="21">
        <v>50</v>
      </c>
      <c r="M448" s="22"/>
    </row>
    <row r="449" spans="1:13" x14ac:dyDescent="0.2">
      <c r="A449" s="13">
        <v>447</v>
      </c>
      <c r="B449" s="26">
        <v>104337</v>
      </c>
      <c r="C449" s="15" t="s">
        <v>1069</v>
      </c>
      <c r="D449" s="25" t="s">
        <v>1070</v>
      </c>
      <c r="E449" s="16" t="s">
        <v>1071</v>
      </c>
      <c r="F449" s="23" t="s">
        <v>1073</v>
      </c>
      <c r="G449" s="24">
        <v>30</v>
      </c>
      <c r="H449" s="23" t="s">
        <v>28</v>
      </c>
      <c r="I449" s="20">
        <v>1.5893999999999999</v>
      </c>
      <c r="J449" s="19">
        <v>47.681999999999995</v>
      </c>
      <c r="K449" s="20">
        <v>1.6688700000000001</v>
      </c>
      <c r="L449" s="21">
        <v>50</v>
      </c>
      <c r="M449" s="22"/>
    </row>
    <row r="450" spans="1:13" x14ac:dyDescent="0.2">
      <c r="A450" s="13">
        <v>448</v>
      </c>
      <c r="B450" s="14">
        <v>100846</v>
      </c>
      <c r="C450" s="15" t="s">
        <v>1069</v>
      </c>
      <c r="D450" s="16" t="s">
        <v>1070</v>
      </c>
      <c r="E450" s="16" t="s">
        <v>1071</v>
      </c>
      <c r="F450" s="16" t="s">
        <v>1074</v>
      </c>
      <c r="G450" s="17">
        <v>30</v>
      </c>
      <c r="H450" s="16" t="s">
        <v>378</v>
      </c>
      <c r="I450" s="20">
        <v>1.5893999999999999</v>
      </c>
      <c r="J450" s="19">
        <v>47.681999999999995</v>
      </c>
      <c r="K450" s="20">
        <v>1.6688700000000001</v>
      </c>
      <c r="L450" s="21">
        <v>50</v>
      </c>
      <c r="M450" s="22"/>
    </row>
    <row r="451" spans="1:13" x14ac:dyDescent="0.2">
      <c r="A451" s="13">
        <v>449</v>
      </c>
      <c r="B451" s="14">
        <v>100781</v>
      </c>
      <c r="C451" s="15" t="s">
        <v>1069</v>
      </c>
      <c r="D451" s="16" t="s">
        <v>1070</v>
      </c>
      <c r="E451" s="16" t="s">
        <v>1071</v>
      </c>
      <c r="F451" s="16" t="s">
        <v>1075</v>
      </c>
      <c r="G451" s="17">
        <v>30</v>
      </c>
      <c r="H451" s="16" t="s">
        <v>37</v>
      </c>
      <c r="I451" s="20">
        <v>1.5893999999999999</v>
      </c>
      <c r="J451" s="19">
        <v>47.681999999999995</v>
      </c>
      <c r="K451" s="20">
        <v>1.6688700000000001</v>
      </c>
      <c r="L451" s="21">
        <v>50</v>
      </c>
      <c r="M451" s="22"/>
    </row>
    <row r="452" spans="1:13" x14ac:dyDescent="0.2">
      <c r="A452" s="13">
        <v>450</v>
      </c>
      <c r="B452" s="26">
        <v>105325</v>
      </c>
      <c r="C452" s="15" t="s">
        <v>1069</v>
      </c>
      <c r="D452" s="25" t="s">
        <v>1070</v>
      </c>
      <c r="E452" s="16" t="s">
        <v>1071</v>
      </c>
      <c r="F452" s="23" t="s">
        <v>1076</v>
      </c>
      <c r="G452" s="24">
        <v>30</v>
      </c>
      <c r="H452" s="23" t="s">
        <v>1077</v>
      </c>
      <c r="I452" s="20">
        <v>1.5893999999999999</v>
      </c>
      <c r="J452" s="19">
        <v>47.681999999999995</v>
      </c>
      <c r="K452" s="20">
        <v>1.6688700000000001</v>
      </c>
      <c r="L452" s="21">
        <v>50</v>
      </c>
      <c r="M452" s="22"/>
    </row>
    <row r="453" spans="1:13" x14ac:dyDescent="0.2">
      <c r="A453" s="13">
        <v>451</v>
      </c>
      <c r="B453" s="14">
        <v>100811</v>
      </c>
      <c r="C453" s="15" t="s">
        <v>1069</v>
      </c>
      <c r="D453" s="16" t="s">
        <v>1070</v>
      </c>
      <c r="E453" s="16" t="s">
        <v>1071</v>
      </c>
      <c r="F453" s="16" t="s">
        <v>1078</v>
      </c>
      <c r="G453" s="17">
        <v>30</v>
      </c>
      <c r="H453" s="16" t="s">
        <v>44</v>
      </c>
      <c r="I453" s="20">
        <v>1.5893999999999999</v>
      </c>
      <c r="J453" s="19">
        <v>47.681999999999995</v>
      </c>
      <c r="K453" s="20">
        <v>1.6688700000000001</v>
      </c>
      <c r="L453" s="21">
        <v>50</v>
      </c>
      <c r="M453" s="22"/>
    </row>
    <row r="454" spans="1:13" x14ac:dyDescent="0.2">
      <c r="A454" s="13">
        <v>452</v>
      </c>
      <c r="B454" s="14">
        <v>100803</v>
      </c>
      <c r="C454" s="15" t="s">
        <v>1069</v>
      </c>
      <c r="D454" s="16" t="s">
        <v>1070</v>
      </c>
      <c r="E454" s="16" t="s">
        <v>1071</v>
      </c>
      <c r="F454" s="16" t="s">
        <v>1079</v>
      </c>
      <c r="G454" s="17">
        <v>30</v>
      </c>
      <c r="H454" s="16" t="s">
        <v>157</v>
      </c>
      <c r="I454" s="20">
        <v>1.5893999999999999</v>
      </c>
      <c r="J454" s="19">
        <v>47.681999999999995</v>
      </c>
      <c r="K454" s="20">
        <v>1.6688700000000001</v>
      </c>
      <c r="L454" s="21">
        <v>50</v>
      </c>
      <c r="M454" s="22"/>
    </row>
    <row r="455" spans="1:13" x14ac:dyDescent="0.2">
      <c r="A455" s="13">
        <v>453</v>
      </c>
      <c r="B455" s="14">
        <v>108502</v>
      </c>
      <c r="C455" s="15" t="s">
        <v>1069</v>
      </c>
      <c r="D455" s="16" t="s">
        <v>1070</v>
      </c>
      <c r="E455" s="16" t="s">
        <v>1071</v>
      </c>
      <c r="F455" s="16" t="s">
        <v>1080</v>
      </c>
      <c r="G455" s="17">
        <v>30</v>
      </c>
      <c r="H455" s="16" t="s">
        <v>573</v>
      </c>
      <c r="I455" s="20">
        <v>1.5893999999999999</v>
      </c>
      <c r="J455" s="19">
        <v>47.681999999999995</v>
      </c>
      <c r="K455" s="20">
        <v>1.6688700000000001</v>
      </c>
      <c r="L455" s="21">
        <v>50</v>
      </c>
      <c r="M455" s="22"/>
    </row>
    <row r="456" spans="1:13" x14ac:dyDescent="0.2">
      <c r="A456" s="13">
        <v>454</v>
      </c>
      <c r="B456" s="14">
        <v>109541</v>
      </c>
      <c r="C456" s="15" t="s">
        <v>1069</v>
      </c>
      <c r="D456" s="16" t="s">
        <v>1070</v>
      </c>
      <c r="E456" s="16" t="s">
        <v>1071</v>
      </c>
      <c r="F456" s="16" t="s">
        <v>1081</v>
      </c>
      <c r="G456" s="17">
        <v>30</v>
      </c>
      <c r="H456" s="31" t="s">
        <v>1082</v>
      </c>
      <c r="I456" s="20">
        <v>1.5893999999999999</v>
      </c>
      <c r="J456" s="19">
        <v>47.681999999999995</v>
      </c>
      <c r="K456" s="20">
        <v>1.6688700000000001</v>
      </c>
      <c r="L456" s="21">
        <v>50</v>
      </c>
      <c r="M456" s="22"/>
    </row>
    <row r="457" spans="1:13" x14ac:dyDescent="0.2">
      <c r="A457" s="13">
        <v>455</v>
      </c>
      <c r="B457" s="14">
        <v>100919</v>
      </c>
      <c r="C457" s="15" t="s">
        <v>1069</v>
      </c>
      <c r="D457" s="16" t="s">
        <v>1083</v>
      </c>
      <c r="E457" s="16" t="s">
        <v>1084</v>
      </c>
      <c r="F457" s="16" t="s">
        <v>1085</v>
      </c>
      <c r="G457" s="17">
        <v>30</v>
      </c>
      <c r="H457" s="16" t="s">
        <v>19</v>
      </c>
      <c r="I457" s="20">
        <v>3.1789000000000001</v>
      </c>
      <c r="J457" s="19">
        <v>95.367000000000004</v>
      </c>
      <c r="K457" s="20">
        <v>3.3378450000000002</v>
      </c>
      <c r="L457" s="21">
        <v>100</v>
      </c>
      <c r="M457" s="22"/>
    </row>
    <row r="458" spans="1:13" x14ac:dyDescent="0.2">
      <c r="A458" s="13">
        <v>456</v>
      </c>
      <c r="B458" s="26">
        <v>104345</v>
      </c>
      <c r="C458" s="15" t="s">
        <v>1069</v>
      </c>
      <c r="D458" s="25" t="s">
        <v>1083</v>
      </c>
      <c r="E458" s="16" t="s">
        <v>1084</v>
      </c>
      <c r="F458" s="23" t="s">
        <v>1086</v>
      </c>
      <c r="G458" s="24">
        <v>30</v>
      </c>
      <c r="H458" s="23" t="s">
        <v>28</v>
      </c>
      <c r="I458" s="20">
        <v>3.1789000000000001</v>
      </c>
      <c r="J458" s="19">
        <v>95.367000000000004</v>
      </c>
      <c r="K458" s="20">
        <v>3.3378450000000002</v>
      </c>
      <c r="L458" s="21">
        <v>100</v>
      </c>
      <c r="M458" s="22"/>
    </row>
    <row r="459" spans="1:13" x14ac:dyDescent="0.2">
      <c r="A459" s="13">
        <v>457</v>
      </c>
      <c r="B459" s="14">
        <v>100927</v>
      </c>
      <c r="C459" s="15" t="s">
        <v>1069</v>
      </c>
      <c r="D459" s="16" t="s">
        <v>1083</v>
      </c>
      <c r="E459" s="16" t="s">
        <v>1084</v>
      </c>
      <c r="F459" s="16" t="s">
        <v>1087</v>
      </c>
      <c r="G459" s="17">
        <v>30</v>
      </c>
      <c r="H459" s="16" t="s">
        <v>378</v>
      </c>
      <c r="I459" s="20">
        <v>3.1789000000000001</v>
      </c>
      <c r="J459" s="19">
        <v>95.367000000000004</v>
      </c>
      <c r="K459" s="20">
        <v>3.3378450000000002</v>
      </c>
      <c r="L459" s="21">
        <v>100</v>
      </c>
      <c r="M459" s="22"/>
    </row>
    <row r="460" spans="1:13" x14ac:dyDescent="0.2">
      <c r="A460" s="13">
        <v>458</v>
      </c>
      <c r="B460" s="14">
        <v>100854</v>
      </c>
      <c r="C460" s="15" t="s">
        <v>1069</v>
      </c>
      <c r="D460" s="16" t="s">
        <v>1083</v>
      </c>
      <c r="E460" s="16" t="s">
        <v>1084</v>
      </c>
      <c r="F460" s="16" t="s">
        <v>1088</v>
      </c>
      <c r="G460" s="17">
        <v>30</v>
      </c>
      <c r="H460" s="16" t="s">
        <v>37</v>
      </c>
      <c r="I460" s="20">
        <v>3.1789000000000001</v>
      </c>
      <c r="J460" s="19">
        <v>95.367000000000004</v>
      </c>
      <c r="K460" s="20">
        <v>3.3378450000000002</v>
      </c>
      <c r="L460" s="21">
        <v>100</v>
      </c>
      <c r="M460" s="22"/>
    </row>
    <row r="461" spans="1:13" x14ac:dyDescent="0.2">
      <c r="A461" s="13">
        <v>459</v>
      </c>
      <c r="B461" s="26">
        <v>105333</v>
      </c>
      <c r="C461" s="15" t="s">
        <v>1069</v>
      </c>
      <c r="D461" s="25" t="s">
        <v>1083</v>
      </c>
      <c r="E461" s="16" t="s">
        <v>1084</v>
      </c>
      <c r="F461" s="23" t="s">
        <v>1089</v>
      </c>
      <c r="G461" s="24">
        <v>30</v>
      </c>
      <c r="H461" s="23" t="s">
        <v>1090</v>
      </c>
      <c r="I461" s="20">
        <v>3.1789000000000001</v>
      </c>
      <c r="J461" s="19">
        <v>95.367000000000004</v>
      </c>
      <c r="K461" s="20">
        <v>3.3378450000000002</v>
      </c>
      <c r="L461" s="21">
        <v>100</v>
      </c>
      <c r="M461" s="22"/>
    </row>
    <row r="462" spans="1:13" x14ac:dyDescent="0.2">
      <c r="A462" s="13">
        <v>460</v>
      </c>
      <c r="B462" s="14">
        <v>100889</v>
      </c>
      <c r="C462" s="15" t="s">
        <v>1069</v>
      </c>
      <c r="D462" s="16" t="s">
        <v>1083</v>
      </c>
      <c r="E462" s="16" t="s">
        <v>1084</v>
      </c>
      <c r="F462" s="16" t="s">
        <v>1091</v>
      </c>
      <c r="G462" s="17">
        <v>30</v>
      </c>
      <c r="H462" s="16" t="s">
        <v>44</v>
      </c>
      <c r="I462" s="20">
        <v>3.1789000000000001</v>
      </c>
      <c r="J462" s="19">
        <v>95.367000000000004</v>
      </c>
      <c r="K462" s="20">
        <v>3.3378450000000002</v>
      </c>
      <c r="L462" s="21">
        <v>100</v>
      </c>
      <c r="M462" s="22"/>
    </row>
    <row r="463" spans="1:13" x14ac:dyDescent="0.2">
      <c r="A463" s="13">
        <v>461</v>
      </c>
      <c r="B463" s="14">
        <v>100862</v>
      </c>
      <c r="C463" s="15" t="s">
        <v>1069</v>
      </c>
      <c r="D463" s="16" t="s">
        <v>1083</v>
      </c>
      <c r="E463" s="16" t="s">
        <v>1084</v>
      </c>
      <c r="F463" s="16" t="s">
        <v>1092</v>
      </c>
      <c r="G463" s="17">
        <v>30</v>
      </c>
      <c r="H463" s="16" t="s">
        <v>157</v>
      </c>
      <c r="I463" s="20">
        <v>3.1789000000000001</v>
      </c>
      <c r="J463" s="19">
        <v>95.367000000000004</v>
      </c>
      <c r="K463" s="20">
        <v>3.3378450000000002</v>
      </c>
      <c r="L463" s="21">
        <v>100</v>
      </c>
      <c r="M463" s="22"/>
    </row>
    <row r="464" spans="1:13" x14ac:dyDescent="0.2">
      <c r="A464" s="13">
        <v>462</v>
      </c>
      <c r="B464" s="14">
        <v>100897</v>
      </c>
      <c r="C464" s="15" t="s">
        <v>1069</v>
      </c>
      <c r="D464" s="16" t="s">
        <v>1083</v>
      </c>
      <c r="E464" s="16" t="s">
        <v>1084</v>
      </c>
      <c r="F464" s="16" t="s">
        <v>1093</v>
      </c>
      <c r="G464" s="17">
        <v>30</v>
      </c>
      <c r="H464" s="16" t="s">
        <v>894</v>
      </c>
      <c r="I464" s="20">
        <v>3.1789000000000001</v>
      </c>
      <c r="J464" s="19">
        <v>95.367000000000004</v>
      </c>
      <c r="K464" s="20">
        <v>3.3378450000000002</v>
      </c>
      <c r="L464" s="21">
        <v>100</v>
      </c>
      <c r="M464" s="22"/>
    </row>
    <row r="465" spans="1:13" x14ac:dyDescent="0.2">
      <c r="A465" s="13">
        <v>463</v>
      </c>
      <c r="B465" s="14">
        <v>109568</v>
      </c>
      <c r="C465" s="15" t="s">
        <v>1069</v>
      </c>
      <c r="D465" s="16" t="s">
        <v>1083</v>
      </c>
      <c r="E465" s="16" t="s">
        <v>1084</v>
      </c>
      <c r="F465" s="16" t="s">
        <v>1094</v>
      </c>
      <c r="G465" s="17">
        <v>30</v>
      </c>
      <c r="H465" s="31" t="s">
        <v>1082</v>
      </c>
      <c r="I465" s="20">
        <v>3.1789000000000001</v>
      </c>
      <c r="J465" s="19">
        <v>95.367000000000004</v>
      </c>
      <c r="K465" s="20">
        <v>3.3378450000000002</v>
      </c>
      <c r="L465" s="21">
        <v>100</v>
      </c>
      <c r="M465" s="22"/>
    </row>
    <row r="466" spans="1:13" x14ac:dyDescent="0.2">
      <c r="A466" s="13">
        <v>464</v>
      </c>
      <c r="B466" s="14">
        <v>100935</v>
      </c>
      <c r="C466" s="15" t="s">
        <v>1069</v>
      </c>
      <c r="D466" s="16" t="s">
        <v>1095</v>
      </c>
      <c r="E466" s="16" t="s">
        <v>1096</v>
      </c>
      <c r="F466" s="16" t="s">
        <v>1097</v>
      </c>
      <c r="G466" s="17">
        <v>30</v>
      </c>
      <c r="H466" s="16" t="s">
        <v>37</v>
      </c>
      <c r="I466" s="20">
        <v>4.7713999999999999</v>
      </c>
      <c r="J466" s="19">
        <v>143.142</v>
      </c>
      <c r="K466" s="20">
        <v>5.00997</v>
      </c>
      <c r="L466" s="21">
        <v>150</v>
      </c>
      <c r="M466" s="22"/>
    </row>
    <row r="467" spans="1:13" x14ac:dyDescent="0.2">
      <c r="A467" s="13">
        <v>465</v>
      </c>
      <c r="B467" s="14">
        <v>100951</v>
      </c>
      <c r="C467" s="15" t="s">
        <v>1069</v>
      </c>
      <c r="D467" s="16" t="s">
        <v>1098</v>
      </c>
      <c r="E467" s="16" t="s">
        <v>1099</v>
      </c>
      <c r="F467" s="16" t="s">
        <v>1100</v>
      </c>
      <c r="G467" s="17">
        <v>30</v>
      </c>
      <c r="H467" s="16" t="s">
        <v>19</v>
      </c>
      <c r="I467" s="20">
        <v>6.3578000000000001</v>
      </c>
      <c r="J467" s="19">
        <v>190.73400000000001</v>
      </c>
      <c r="K467" s="20">
        <v>6.6756900000000003</v>
      </c>
      <c r="L467" s="21">
        <v>200</v>
      </c>
      <c r="M467" s="22"/>
    </row>
    <row r="468" spans="1:13" x14ac:dyDescent="0.2">
      <c r="A468" s="13">
        <v>466</v>
      </c>
      <c r="B468" s="26">
        <v>104353</v>
      </c>
      <c r="C468" s="15" t="s">
        <v>1069</v>
      </c>
      <c r="D468" s="25" t="s">
        <v>1098</v>
      </c>
      <c r="E468" s="16" t="s">
        <v>1099</v>
      </c>
      <c r="F468" s="23" t="s">
        <v>1101</v>
      </c>
      <c r="G468" s="24">
        <v>30</v>
      </c>
      <c r="H468" s="23" t="s">
        <v>28</v>
      </c>
      <c r="I468" s="20">
        <v>6.3578000000000001</v>
      </c>
      <c r="J468" s="19">
        <v>190.73400000000001</v>
      </c>
      <c r="K468" s="20">
        <v>6.6756900000000003</v>
      </c>
      <c r="L468" s="21">
        <v>200</v>
      </c>
      <c r="M468" s="22"/>
    </row>
    <row r="469" spans="1:13" x14ac:dyDescent="0.2">
      <c r="A469" s="13">
        <v>467</v>
      </c>
      <c r="B469" s="14">
        <v>100978</v>
      </c>
      <c r="C469" s="15" t="s">
        <v>1069</v>
      </c>
      <c r="D469" s="16" t="s">
        <v>1098</v>
      </c>
      <c r="E469" s="16" t="s">
        <v>1099</v>
      </c>
      <c r="F469" s="16" t="s">
        <v>1102</v>
      </c>
      <c r="G469" s="17">
        <v>30</v>
      </c>
      <c r="H469" s="16" t="s">
        <v>37</v>
      </c>
      <c r="I469" s="20">
        <v>6.3578000000000001</v>
      </c>
      <c r="J469" s="19">
        <v>190.73400000000001</v>
      </c>
      <c r="K469" s="20">
        <v>6.6756900000000003</v>
      </c>
      <c r="L469" s="21">
        <v>200</v>
      </c>
      <c r="M469" s="22"/>
    </row>
    <row r="470" spans="1:13" x14ac:dyDescent="0.2">
      <c r="A470" s="13">
        <v>468</v>
      </c>
      <c r="B470" s="26">
        <v>105341</v>
      </c>
      <c r="C470" s="15" t="s">
        <v>1069</v>
      </c>
      <c r="D470" s="25" t="s">
        <v>1098</v>
      </c>
      <c r="E470" s="16" t="s">
        <v>1099</v>
      </c>
      <c r="F470" s="23" t="s">
        <v>1103</v>
      </c>
      <c r="G470" s="24">
        <v>30</v>
      </c>
      <c r="H470" s="23" t="s">
        <v>1090</v>
      </c>
      <c r="I470" s="20">
        <v>6.3578000000000001</v>
      </c>
      <c r="J470" s="19">
        <v>190.73400000000001</v>
      </c>
      <c r="K470" s="20">
        <v>6.6756900000000003</v>
      </c>
      <c r="L470" s="21">
        <v>200</v>
      </c>
      <c r="M470" s="22"/>
    </row>
    <row r="471" spans="1:13" x14ac:dyDescent="0.2">
      <c r="A471" s="13">
        <v>469</v>
      </c>
      <c r="B471" s="14">
        <v>100943</v>
      </c>
      <c r="C471" s="15" t="s">
        <v>1069</v>
      </c>
      <c r="D471" s="16" t="s">
        <v>1098</v>
      </c>
      <c r="E471" s="16" t="s">
        <v>1099</v>
      </c>
      <c r="F471" s="16" t="s">
        <v>1104</v>
      </c>
      <c r="G471" s="17">
        <v>30</v>
      </c>
      <c r="H471" s="16" t="s">
        <v>44</v>
      </c>
      <c r="I471" s="20">
        <v>6.3578000000000001</v>
      </c>
      <c r="J471" s="19">
        <v>190.73400000000001</v>
      </c>
      <c r="K471" s="20">
        <v>6.6756900000000003</v>
      </c>
      <c r="L471" s="21">
        <v>200</v>
      </c>
      <c r="M471" s="22"/>
    </row>
    <row r="472" spans="1:13" x14ac:dyDescent="0.2">
      <c r="A472" s="13">
        <v>470</v>
      </c>
      <c r="B472" s="14">
        <v>100994</v>
      </c>
      <c r="C472" s="15" t="s">
        <v>1069</v>
      </c>
      <c r="D472" s="16" t="s">
        <v>1098</v>
      </c>
      <c r="E472" s="16" t="s">
        <v>1099</v>
      </c>
      <c r="F472" s="16" t="s">
        <v>1105</v>
      </c>
      <c r="G472" s="17">
        <v>30</v>
      </c>
      <c r="H472" s="16" t="s">
        <v>157</v>
      </c>
      <c r="I472" s="20">
        <v>6.3578000000000001</v>
      </c>
      <c r="J472" s="19">
        <v>190.73400000000001</v>
      </c>
      <c r="K472" s="20">
        <v>6.6756900000000003</v>
      </c>
      <c r="L472" s="21">
        <v>200</v>
      </c>
      <c r="M472" s="22"/>
    </row>
    <row r="473" spans="1:13" x14ac:dyDescent="0.2">
      <c r="A473" s="13">
        <v>471</v>
      </c>
      <c r="B473" s="14">
        <v>100986</v>
      </c>
      <c r="C473" s="15" t="s">
        <v>1069</v>
      </c>
      <c r="D473" s="16" t="s">
        <v>1098</v>
      </c>
      <c r="E473" s="16" t="s">
        <v>1099</v>
      </c>
      <c r="F473" s="16" t="s">
        <v>1106</v>
      </c>
      <c r="G473" s="17">
        <v>30</v>
      </c>
      <c r="H473" s="16" t="s">
        <v>894</v>
      </c>
      <c r="I473" s="20">
        <v>6.3578000000000001</v>
      </c>
      <c r="J473" s="19">
        <v>190.73400000000001</v>
      </c>
      <c r="K473" s="20">
        <v>6.6756900000000003</v>
      </c>
      <c r="L473" s="21">
        <v>200</v>
      </c>
      <c r="M473" s="22"/>
    </row>
    <row r="474" spans="1:13" x14ac:dyDescent="0.2">
      <c r="A474" s="13">
        <v>472</v>
      </c>
      <c r="B474" s="14">
        <v>109576</v>
      </c>
      <c r="C474" s="15" t="s">
        <v>1069</v>
      </c>
      <c r="D474" s="16" t="s">
        <v>1098</v>
      </c>
      <c r="E474" s="16" t="s">
        <v>1099</v>
      </c>
      <c r="F474" s="16" t="s">
        <v>1107</v>
      </c>
      <c r="G474" s="17">
        <v>30</v>
      </c>
      <c r="H474" s="31" t="s">
        <v>1082</v>
      </c>
      <c r="I474" s="20">
        <v>6.3578000000000001</v>
      </c>
      <c r="J474" s="19">
        <v>190.73400000000001</v>
      </c>
      <c r="K474" s="20">
        <v>6.6756900000000003</v>
      </c>
      <c r="L474" s="21">
        <v>200</v>
      </c>
      <c r="M474" s="22"/>
    </row>
    <row r="475" spans="1:13" x14ac:dyDescent="0.2">
      <c r="A475" s="13">
        <v>473</v>
      </c>
      <c r="B475" s="14">
        <v>101001</v>
      </c>
      <c r="C475" s="15" t="s">
        <v>1069</v>
      </c>
      <c r="D475" s="16" t="s">
        <v>1108</v>
      </c>
      <c r="E475" s="16" t="s">
        <v>1109</v>
      </c>
      <c r="F475" s="16" t="s">
        <v>1110</v>
      </c>
      <c r="G475" s="17">
        <v>30</v>
      </c>
      <c r="H475" s="16" t="s">
        <v>37</v>
      </c>
      <c r="I475" s="20">
        <v>9.5366999999999997</v>
      </c>
      <c r="J475" s="19">
        <v>286.101</v>
      </c>
      <c r="K475" s="20">
        <v>10.013535000000001</v>
      </c>
      <c r="L475" s="21">
        <v>300</v>
      </c>
      <c r="M475" s="22"/>
    </row>
    <row r="476" spans="1:13" x14ac:dyDescent="0.2">
      <c r="A476" s="13">
        <v>474</v>
      </c>
      <c r="B476" s="14">
        <v>985902</v>
      </c>
      <c r="C476" s="15" t="s">
        <v>1069</v>
      </c>
      <c r="D476" s="16" t="s">
        <v>1111</v>
      </c>
      <c r="E476" s="16" t="s">
        <v>1112</v>
      </c>
      <c r="F476" s="16" t="s">
        <v>1113</v>
      </c>
      <c r="G476" s="17">
        <v>30</v>
      </c>
      <c r="H476" s="16" t="s">
        <v>19</v>
      </c>
      <c r="I476" s="20">
        <v>12.7156</v>
      </c>
      <c r="J476" s="58">
        <v>381.46800000000002</v>
      </c>
      <c r="K476" s="20">
        <v>13.351380000000001</v>
      </c>
      <c r="L476" s="21">
        <v>401</v>
      </c>
      <c r="M476" s="22"/>
    </row>
    <row r="477" spans="1:13" x14ac:dyDescent="0.2">
      <c r="A477" s="13">
        <v>475</v>
      </c>
      <c r="B477" s="26">
        <v>104361</v>
      </c>
      <c r="C477" s="15" t="s">
        <v>1069</v>
      </c>
      <c r="D477" s="25" t="s">
        <v>1111</v>
      </c>
      <c r="E477" s="16" t="s">
        <v>1112</v>
      </c>
      <c r="F477" s="23" t="s">
        <v>1114</v>
      </c>
      <c r="G477" s="24">
        <v>30</v>
      </c>
      <c r="H477" s="23" t="s">
        <v>28</v>
      </c>
      <c r="I477" s="20">
        <v>12.7156</v>
      </c>
      <c r="J477" s="58">
        <v>381.46800000000002</v>
      </c>
      <c r="K477" s="20">
        <v>13.351380000000001</v>
      </c>
      <c r="L477" s="21">
        <v>401</v>
      </c>
      <c r="M477" s="22"/>
    </row>
    <row r="478" spans="1:13" x14ac:dyDescent="0.2">
      <c r="A478" s="13">
        <v>476</v>
      </c>
      <c r="B478" s="14">
        <v>989169</v>
      </c>
      <c r="C478" s="15" t="s">
        <v>1069</v>
      </c>
      <c r="D478" s="16" t="s">
        <v>1111</v>
      </c>
      <c r="E478" s="16" t="s">
        <v>1112</v>
      </c>
      <c r="F478" s="16" t="s">
        <v>1115</v>
      </c>
      <c r="G478" s="17">
        <v>30</v>
      </c>
      <c r="H478" s="16" t="s">
        <v>37</v>
      </c>
      <c r="I478" s="20">
        <v>12.7156</v>
      </c>
      <c r="J478" s="58">
        <v>381.46800000000002</v>
      </c>
      <c r="K478" s="20">
        <v>13.351380000000001</v>
      </c>
      <c r="L478" s="21">
        <v>401</v>
      </c>
      <c r="M478" s="22"/>
    </row>
    <row r="479" spans="1:13" x14ac:dyDescent="0.2">
      <c r="A479" s="13">
        <v>477</v>
      </c>
      <c r="B479" s="26">
        <v>105368</v>
      </c>
      <c r="C479" s="15" t="s">
        <v>1069</v>
      </c>
      <c r="D479" s="25" t="s">
        <v>1111</v>
      </c>
      <c r="E479" s="16" t="s">
        <v>1112</v>
      </c>
      <c r="F479" s="23" t="s">
        <v>1116</v>
      </c>
      <c r="G479" s="24">
        <v>30</v>
      </c>
      <c r="H479" s="23" t="s">
        <v>1090</v>
      </c>
      <c r="I479" s="20">
        <v>12.7156</v>
      </c>
      <c r="J479" s="58">
        <v>381.46800000000002</v>
      </c>
      <c r="K479" s="20">
        <v>13.351380000000001</v>
      </c>
      <c r="L479" s="21">
        <v>401</v>
      </c>
      <c r="M479" s="22"/>
    </row>
    <row r="480" spans="1:13" x14ac:dyDescent="0.2">
      <c r="A480" s="13">
        <v>478</v>
      </c>
      <c r="B480" s="14">
        <v>101869</v>
      </c>
      <c r="C480" s="15" t="s">
        <v>1069</v>
      </c>
      <c r="D480" s="25" t="s">
        <v>1111</v>
      </c>
      <c r="E480" s="16" t="s">
        <v>1112</v>
      </c>
      <c r="F480" s="23" t="s">
        <v>1117</v>
      </c>
      <c r="G480" s="24">
        <v>30</v>
      </c>
      <c r="H480" s="23" t="s">
        <v>44</v>
      </c>
      <c r="I480" s="20">
        <v>12.7156</v>
      </c>
      <c r="J480" s="58">
        <v>381.46800000000002</v>
      </c>
      <c r="K480" s="20">
        <v>13.351380000000001</v>
      </c>
      <c r="L480" s="21">
        <v>401</v>
      </c>
      <c r="M480" s="22"/>
    </row>
    <row r="481" spans="1:13" x14ac:dyDescent="0.2">
      <c r="A481" s="13">
        <v>479</v>
      </c>
      <c r="B481" s="14">
        <v>988928</v>
      </c>
      <c r="C481" s="15" t="s">
        <v>1069</v>
      </c>
      <c r="D481" s="16" t="s">
        <v>1111</v>
      </c>
      <c r="E481" s="16" t="s">
        <v>1112</v>
      </c>
      <c r="F481" s="16" t="s">
        <v>1118</v>
      </c>
      <c r="G481" s="17">
        <v>30</v>
      </c>
      <c r="H481" s="16" t="s">
        <v>157</v>
      </c>
      <c r="I481" s="20">
        <v>12.7156</v>
      </c>
      <c r="J481" s="58">
        <v>381.46800000000002</v>
      </c>
      <c r="K481" s="20">
        <v>13.351380000000001</v>
      </c>
      <c r="L481" s="21">
        <v>401</v>
      </c>
      <c r="M481" s="22"/>
    </row>
    <row r="482" spans="1:13" x14ac:dyDescent="0.2">
      <c r="A482" s="13">
        <v>480</v>
      </c>
      <c r="B482" s="14">
        <v>109584</v>
      </c>
      <c r="C482" s="15" t="s">
        <v>1069</v>
      </c>
      <c r="D482" s="16" t="s">
        <v>1111</v>
      </c>
      <c r="E482" s="16" t="s">
        <v>1112</v>
      </c>
      <c r="F482" s="16" t="s">
        <v>1119</v>
      </c>
      <c r="G482" s="17">
        <v>30</v>
      </c>
      <c r="H482" s="31" t="s">
        <v>1082</v>
      </c>
      <c r="I482" s="20">
        <v>12.7156</v>
      </c>
      <c r="J482" s="58">
        <v>381.46800000000002</v>
      </c>
      <c r="K482" s="20">
        <v>13.351380000000001</v>
      </c>
      <c r="L482" s="21">
        <v>401</v>
      </c>
      <c r="M482" s="22"/>
    </row>
    <row r="483" spans="1:13" ht="25.5" x14ac:dyDescent="0.2">
      <c r="A483" s="13">
        <v>481</v>
      </c>
      <c r="B483" s="26">
        <v>104914</v>
      </c>
      <c r="C483" s="15" t="s">
        <v>1120</v>
      </c>
      <c r="D483" s="25" t="s">
        <v>1121</v>
      </c>
      <c r="E483" s="16" t="s">
        <v>1122</v>
      </c>
      <c r="F483" s="23" t="s">
        <v>1123</v>
      </c>
      <c r="G483" s="24">
        <v>28</v>
      </c>
      <c r="H483" s="25" t="s">
        <v>76</v>
      </c>
      <c r="I483" s="27">
        <v>1.5893999999999999</v>
      </c>
      <c r="J483" s="19">
        <v>44.5032</v>
      </c>
      <c r="K483" s="20">
        <v>1.6688700000000001</v>
      </c>
      <c r="L483" s="21">
        <v>47</v>
      </c>
      <c r="M483" s="22"/>
    </row>
    <row r="484" spans="1:13" x14ac:dyDescent="0.2">
      <c r="A484" s="13">
        <v>482</v>
      </c>
      <c r="B484" s="14">
        <v>108626</v>
      </c>
      <c r="C484" s="15" t="s">
        <v>1120</v>
      </c>
      <c r="D484" s="25" t="s">
        <v>1121</v>
      </c>
      <c r="E484" s="25" t="s">
        <v>1122</v>
      </c>
      <c r="F484" s="25" t="s">
        <v>1124</v>
      </c>
      <c r="G484" s="24">
        <v>30</v>
      </c>
      <c r="H484" s="25" t="s">
        <v>1125</v>
      </c>
      <c r="I484" s="20">
        <v>1.5893999999999999</v>
      </c>
      <c r="J484" s="19">
        <v>47.681999999999995</v>
      </c>
      <c r="K484" s="20">
        <v>1.6688700000000001</v>
      </c>
      <c r="L484" s="21">
        <v>50</v>
      </c>
      <c r="M484" s="22"/>
    </row>
    <row r="485" spans="1:13" x14ac:dyDescent="0.2">
      <c r="A485" s="13">
        <v>483</v>
      </c>
      <c r="B485" s="26">
        <v>105376</v>
      </c>
      <c r="C485" s="15" t="s">
        <v>1120</v>
      </c>
      <c r="D485" s="25" t="s">
        <v>1121</v>
      </c>
      <c r="E485" s="16" t="s">
        <v>1122</v>
      </c>
      <c r="F485" s="23" t="s">
        <v>1126</v>
      </c>
      <c r="G485" s="24">
        <v>30</v>
      </c>
      <c r="H485" s="29" t="s">
        <v>19</v>
      </c>
      <c r="I485" s="27">
        <v>1.5893999999999999</v>
      </c>
      <c r="J485" s="19">
        <v>47.681999999999995</v>
      </c>
      <c r="K485" s="20">
        <v>1.6688700000000001</v>
      </c>
      <c r="L485" s="21">
        <v>50</v>
      </c>
      <c r="M485" s="22"/>
    </row>
    <row r="486" spans="1:13" x14ac:dyDescent="0.2">
      <c r="A486" s="13">
        <v>484</v>
      </c>
      <c r="B486" s="14">
        <v>101044</v>
      </c>
      <c r="C486" s="15" t="s">
        <v>1120</v>
      </c>
      <c r="D486" s="16" t="s">
        <v>1121</v>
      </c>
      <c r="E486" s="16" t="s">
        <v>1122</v>
      </c>
      <c r="F486" s="16" t="s">
        <v>1127</v>
      </c>
      <c r="G486" s="17">
        <v>30</v>
      </c>
      <c r="H486" s="16" t="s">
        <v>37</v>
      </c>
      <c r="I486" s="27">
        <v>1.5893999999999999</v>
      </c>
      <c r="J486" s="19">
        <v>47.681999999999995</v>
      </c>
      <c r="K486" s="20">
        <v>1.6688700000000001</v>
      </c>
      <c r="L486" s="21">
        <v>50</v>
      </c>
      <c r="M486" s="22"/>
    </row>
    <row r="487" spans="1:13" x14ac:dyDescent="0.2">
      <c r="A487" s="13">
        <v>485</v>
      </c>
      <c r="B487" s="26">
        <v>103993</v>
      </c>
      <c r="C487" s="15" t="s">
        <v>1120</v>
      </c>
      <c r="D487" s="25" t="s">
        <v>1121</v>
      </c>
      <c r="E487" s="16" t="s">
        <v>1122</v>
      </c>
      <c r="F487" s="23" t="s">
        <v>1128</v>
      </c>
      <c r="G487" s="24">
        <v>30</v>
      </c>
      <c r="H487" s="23" t="s">
        <v>573</v>
      </c>
      <c r="I487" s="27">
        <v>1.5893999999999999</v>
      </c>
      <c r="J487" s="19">
        <v>47.681999999999995</v>
      </c>
      <c r="K487" s="20">
        <v>1.6688700000000001</v>
      </c>
      <c r="L487" s="21">
        <v>50</v>
      </c>
      <c r="M487" s="22"/>
    </row>
    <row r="488" spans="1:13" x14ac:dyDescent="0.2">
      <c r="A488" s="13">
        <v>486</v>
      </c>
      <c r="B488" s="26">
        <v>106666</v>
      </c>
      <c r="C488" s="15" t="s">
        <v>1120</v>
      </c>
      <c r="D488" s="25" t="s">
        <v>1121</v>
      </c>
      <c r="E488" s="16" t="s">
        <v>1122</v>
      </c>
      <c r="F488" s="23" t="s">
        <v>1129</v>
      </c>
      <c r="G488" s="24">
        <v>30</v>
      </c>
      <c r="H488" s="23" t="s">
        <v>1130</v>
      </c>
      <c r="I488" s="27">
        <v>1.5893999999999999</v>
      </c>
      <c r="J488" s="19">
        <v>47.681999999999995</v>
      </c>
      <c r="K488" s="20">
        <v>1.6688700000000001</v>
      </c>
      <c r="L488" s="21">
        <v>50</v>
      </c>
      <c r="M488" s="22"/>
    </row>
    <row r="489" spans="1:13" ht="25.5" x14ac:dyDescent="0.2">
      <c r="A489" s="13">
        <v>487</v>
      </c>
      <c r="B489" s="26">
        <v>107166</v>
      </c>
      <c r="C489" s="15" t="s">
        <v>1120</v>
      </c>
      <c r="D489" s="25" t="s">
        <v>1121</v>
      </c>
      <c r="E489" s="23" t="s">
        <v>1122</v>
      </c>
      <c r="F489" s="23" t="s">
        <v>1131</v>
      </c>
      <c r="G489" s="24">
        <v>90</v>
      </c>
      <c r="H489" s="25" t="s">
        <v>76</v>
      </c>
      <c r="I489" s="27">
        <v>1.5893999999999999</v>
      </c>
      <c r="J489" s="28">
        <v>143.04599999999999</v>
      </c>
      <c r="K489" s="20">
        <v>1.6688700000000001</v>
      </c>
      <c r="L489" s="21">
        <v>150</v>
      </c>
      <c r="M489" s="22"/>
    </row>
    <row r="490" spans="1:13" x14ac:dyDescent="0.2">
      <c r="A490" s="13">
        <v>488</v>
      </c>
      <c r="B490" s="26">
        <v>108383</v>
      </c>
      <c r="C490" s="15" t="s">
        <v>1120</v>
      </c>
      <c r="D490" s="25" t="s">
        <v>1121</v>
      </c>
      <c r="E490" s="23" t="s">
        <v>1122</v>
      </c>
      <c r="F490" s="23" t="s">
        <v>1132</v>
      </c>
      <c r="G490" s="24">
        <v>30</v>
      </c>
      <c r="H490" s="59" t="s">
        <v>128</v>
      </c>
      <c r="I490" s="27">
        <v>1.5893999999999999</v>
      </c>
      <c r="J490" s="28">
        <v>47.681999999999995</v>
      </c>
      <c r="K490" s="20">
        <v>1.6688700000000001</v>
      </c>
      <c r="L490" s="21">
        <v>50</v>
      </c>
      <c r="M490" s="22"/>
    </row>
    <row r="491" spans="1:13" x14ac:dyDescent="0.2">
      <c r="A491" s="13">
        <v>489</v>
      </c>
      <c r="B491" s="26">
        <v>109932</v>
      </c>
      <c r="C491" s="15" t="s">
        <v>1120</v>
      </c>
      <c r="D491" s="25" t="s">
        <v>1121</v>
      </c>
      <c r="E491" s="23" t="s">
        <v>1122</v>
      </c>
      <c r="F491" s="23" t="s">
        <v>1133</v>
      </c>
      <c r="G491" s="24">
        <v>30</v>
      </c>
      <c r="H491" s="59" t="s">
        <v>1134</v>
      </c>
      <c r="I491" s="27">
        <v>1.5893999999999999</v>
      </c>
      <c r="J491" s="28">
        <v>47.681999999999995</v>
      </c>
      <c r="K491" s="20">
        <v>1.6688700000000001</v>
      </c>
      <c r="L491" s="21">
        <v>50</v>
      </c>
      <c r="M491" s="22"/>
    </row>
    <row r="492" spans="1:13" ht="25.5" x14ac:dyDescent="0.2">
      <c r="A492" s="13">
        <v>490</v>
      </c>
      <c r="B492" s="26">
        <v>111104</v>
      </c>
      <c r="C492" s="15" t="s">
        <v>1120</v>
      </c>
      <c r="D492" s="25" t="s">
        <v>1121</v>
      </c>
      <c r="E492" s="23" t="s">
        <v>1122</v>
      </c>
      <c r="F492" s="23" t="s">
        <v>1135</v>
      </c>
      <c r="G492" s="24">
        <v>30</v>
      </c>
      <c r="H492" s="59" t="s">
        <v>1136</v>
      </c>
      <c r="I492" s="27">
        <v>1.5893999999999999</v>
      </c>
      <c r="J492" s="28">
        <v>47.681999999999995</v>
      </c>
      <c r="K492" s="20">
        <v>1.6688700000000001</v>
      </c>
      <c r="L492" s="21">
        <v>50</v>
      </c>
      <c r="M492" s="22"/>
    </row>
    <row r="493" spans="1:13" x14ac:dyDescent="0.2">
      <c r="A493" s="13">
        <v>491</v>
      </c>
      <c r="B493" s="26">
        <v>108391</v>
      </c>
      <c r="C493" s="15" t="s">
        <v>1120</v>
      </c>
      <c r="D493" s="25" t="s">
        <v>1137</v>
      </c>
      <c r="E493" s="16" t="s">
        <v>1138</v>
      </c>
      <c r="F493" s="23" t="s">
        <v>1139</v>
      </c>
      <c r="G493" s="24">
        <v>30</v>
      </c>
      <c r="H493" s="59" t="s">
        <v>128</v>
      </c>
      <c r="I493" s="27">
        <v>3.1789000000000001</v>
      </c>
      <c r="J493" s="19">
        <v>95.367000000000004</v>
      </c>
      <c r="K493" s="20">
        <v>3.3378450000000002</v>
      </c>
      <c r="L493" s="21">
        <v>100</v>
      </c>
      <c r="M493" s="22"/>
    </row>
    <row r="494" spans="1:13" x14ac:dyDescent="0.2">
      <c r="A494" s="13">
        <v>492</v>
      </c>
      <c r="B494" s="26">
        <v>104388</v>
      </c>
      <c r="C494" s="15" t="s">
        <v>1120</v>
      </c>
      <c r="D494" s="25" t="s">
        <v>1137</v>
      </c>
      <c r="E494" s="16" t="s">
        <v>1138</v>
      </c>
      <c r="F494" s="23" t="s">
        <v>1140</v>
      </c>
      <c r="G494" s="24">
        <v>28</v>
      </c>
      <c r="H494" s="23" t="s">
        <v>1141</v>
      </c>
      <c r="I494" s="27">
        <v>3.1789000000000001</v>
      </c>
      <c r="J494" s="19">
        <v>89.009200000000007</v>
      </c>
      <c r="K494" s="20">
        <v>3.3378450000000002</v>
      </c>
      <c r="L494" s="30">
        <v>93</v>
      </c>
      <c r="M494" s="22"/>
    </row>
    <row r="495" spans="1:13" ht="25.5" x14ac:dyDescent="0.2">
      <c r="A495" s="13">
        <v>493</v>
      </c>
      <c r="B495" s="26">
        <v>104922</v>
      </c>
      <c r="C495" s="15" t="s">
        <v>1120</v>
      </c>
      <c r="D495" s="25" t="s">
        <v>1137</v>
      </c>
      <c r="E495" s="16" t="s">
        <v>1138</v>
      </c>
      <c r="F495" s="23" t="s">
        <v>1142</v>
      </c>
      <c r="G495" s="24">
        <v>28</v>
      </c>
      <c r="H495" s="25" t="s">
        <v>76</v>
      </c>
      <c r="I495" s="27">
        <v>3.1789000000000001</v>
      </c>
      <c r="J495" s="19">
        <v>89.009200000000007</v>
      </c>
      <c r="K495" s="20">
        <v>3.3378450000000002</v>
      </c>
      <c r="L495" s="30">
        <v>93</v>
      </c>
      <c r="M495" s="22"/>
    </row>
    <row r="496" spans="1:13" x14ac:dyDescent="0.2">
      <c r="A496" s="13">
        <v>494</v>
      </c>
      <c r="B496" s="26">
        <v>105384</v>
      </c>
      <c r="C496" s="15" t="s">
        <v>1120</v>
      </c>
      <c r="D496" s="25" t="s">
        <v>1137</v>
      </c>
      <c r="E496" s="16" t="s">
        <v>1138</v>
      </c>
      <c r="F496" s="23" t="s">
        <v>1143</v>
      </c>
      <c r="G496" s="24">
        <v>30</v>
      </c>
      <c r="H496" s="29" t="s">
        <v>19</v>
      </c>
      <c r="I496" s="27">
        <v>3.1789000000000001</v>
      </c>
      <c r="J496" s="19">
        <v>95.367000000000004</v>
      </c>
      <c r="K496" s="20">
        <v>3.3378450000000002</v>
      </c>
      <c r="L496" s="21">
        <v>100</v>
      </c>
      <c r="M496" s="22"/>
    </row>
    <row r="497" spans="1:13" x14ac:dyDescent="0.2">
      <c r="A497" s="13">
        <v>495</v>
      </c>
      <c r="B497" s="14">
        <v>101125</v>
      </c>
      <c r="C497" s="15" t="s">
        <v>1120</v>
      </c>
      <c r="D497" s="16" t="s">
        <v>1137</v>
      </c>
      <c r="E497" s="16" t="s">
        <v>1138</v>
      </c>
      <c r="F497" s="16" t="s">
        <v>1144</v>
      </c>
      <c r="G497" s="17">
        <v>30</v>
      </c>
      <c r="H497" s="16" t="s">
        <v>37</v>
      </c>
      <c r="I497" s="27">
        <v>3.1789000000000001</v>
      </c>
      <c r="J497" s="19">
        <v>95.367000000000004</v>
      </c>
      <c r="K497" s="20">
        <v>3.3378450000000002</v>
      </c>
      <c r="L497" s="21">
        <v>100</v>
      </c>
      <c r="M497" s="22"/>
    </row>
    <row r="498" spans="1:13" x14ac:dyDescent="0.2">
      <c r="A498" s="13">
        <v>496</v>
      </c>
      <c r="B498" s="26">
        <v>104019</v>
      </c>
      <c r="C498" s="15" t="s">
        <v>1120</v>
      </c>
      <c r="D498" s="25" t="s">
        <v>1137</v>
      </c>
      <c r="E498" s="16" t="s">
        <v>1138</v>
      </c>
      <c r="F498" s="23" t="s">
        <v>1145</v>
      </c>
      <c r="G498" s="24">
        <v>30</v>
      </c>
      <c r="H498" s="23" t="s">
        <v>573</v>
      </c>
      <c r="I498" s="27">
        <v>3.1789000000000001</v>
      </c>
      <c r="J498" s="19">
        <v>95.367000000000004</v>
      </c>
      <c r="K498" s="20">
        <v>3.3378450000000002</v>
      </c>
      <c r="L498" s="21">
        <v>100</v>
      </c>
      <c r="M498" s="22"/>
    </row>
    <row r="499" spans="1:13" ht="25.5" x14ac:dyDescent="0.2">
      <c r="A499" s="13">
        <v>497</v>
      </c>
      <c r="B499" s="14">
        <v>101109</v>
      </c>
      <c r="C499" s="15" t="s">
        <v>1120</v>
      </c>
      <c r="D499" s="16" t="s">
        <v>1137</v>
      </c>
      <c r="E499" s="16" t="s">
        <v>1138</v>
      </c>
      <c r="F499" s="16" t="s">
        <v>1146</v>
      </c>
      <c r="G499" s="17">
        <v>30</v>
      </c>
      <c r="H499" s="16" t="s">
        <v>1147</v>
      </c>
      <c r="I499" s="27">
        <v>3.1789000000000001</v>
      </c>
      <c r="J499" s="19">
        <v>95.367000000000004</v>
      </c>
      <c r="K499" s="20">
        <v>3.3378450000000002</v>
      </c>
      <c r="L499" s="21">
        <v>100</v>
      </c>
      <c r="M499" s="22"/>
    </row>
    <row r="500" spans="1:13" x14ac:dyDescent="0.2">
      <c r="A500" s="13">
        <v>498</v>
      </c>
      <c r="B500" s="14">
        <v>108634</v>
      </c>
      <c r="C500" s="15" t="s">
        <v>1120</v>
      </c>
      <c r="D500" s="25" t="s">
        <v>1137</v>
      </c>
      <c r="E500" s="25" t="s">
        <v>1138</v>
      </c>
      <c r="F500" s="25" t="s">
        <v>1148</v>
      </c>
      <c r="G500" s="24">
        <v>30</v>
      </c>
      <c r="H500" s="25" t="s">
        <v>1125</v>
      </c>
      <c r="I500" s="20">
        <v>3.1789000000000001</v>
      </c>
      <c r="J500" s="19">
        <v>95.367000000000004</v>
      </c>
      <c r="K500" s="20">
        <v>3.3378450000000002</v>
      </c>
      <c r="L500" s="21">
        <v>100</v>
      </c>
      <c r="M500" s="22"/>
    </row>
    <row r="501" spans="1:13" ht="25.5" x14ac:dyDescent="0.2">
      <c r="A501" s="13">
        <v>499</v>
      </c>
      <c r="B501" s="26">
        <v>107174</v>
      </c>
      <c r="C501" s="15" t="s">
        <v>1120</v>
      </c>
      <c r="D501" s="25" t="s">
        <v>1137</v>
      </c>
      <c r="E501" s="23" t="s">
        <v>1138</v>
      </c>
      <c r="F501" s="23" t="s">
        <v>1149</v>
      </c>
      <c r="G501" s="24">
        <v>90</v>
      </c>
      <c r="H501" s="25" t="s">
        <v>76</v>
      </c>
      <c r="I501" s="27">
        <v>3.1789000000000001</v>
      </c>
      <c r="J501" s="28">
        <v>286.101</v>
      </c>
      <c r="K501" s="20">
        <v>3.3378450000000002</v>
      </c>
      <c r="L501" s="21">
        <v>300</v>
      </c>
      <c r="M501" s="22"/>
    </row>
    <row r="502" spans="1:13" x14ac:dyDescent="0.2">
      <c r="A502" s="13">
        <v>500</v>
      </c>
      <c r="B502" s="26">
        <v>101117</v>
      </c>
      <c r="C502" s="15" t="s">
        <v>1120</v>
      </c>
      <c r="D502" s="25" t="s">
        <v>1137</v>
      </c>
      <c r="E502" s="23" t="s">
        <v>1138</v>
      </c>
      <c r="F502" s="23" t="s">
        <v>1150</v>
      </c>
      <c r="G502" s="24">
        <v>30</v>
      </c>
      <c r="H502" s="59" t="s">
        <v>1134</v>
      </c>
      <c r="I502" s="27">
        <v>3.1789000000000001</v>
      </c>
      <c r="J502" s="28">
        <v>95.367000000000004</v>
      </c>
      <c r="K502" s="20">
        <v>3.3378450000000002</v>
      </c>
      <c r="L502" s="21">
        <v>100</v>
      </c>
      <c r="M502" s="22"/>
    </row>
    <row r="503" spans="1:13" ht="13.5" customHeight="1" x14ac:dyDescent="0.2">
      <c r="A503" s="13">
        <v>501</v>
      </c>
      <c r="B503" s="26">
        <v>110132</v>
      </c>
      <c r="C503" s="15" t="s">
        <v>1120</v>
      </c>
      <c r="D503" s="25" t="s">
        <v>1137</v>
      </c>
      <c r="E503" s="23" t="s">
        <v>1138</v>
      </c>
      <c r="F503" s="23" t="s">
        <v>1151</v>
      </c>
      <c r="G503" s="24">
        <v>28</v>
      </c>
      <c r="H503" s="59" t="s">
        <v>395</v>
      </c>
      <c r="I503" s="27">
        <v>3.1789000000000001</v>
      </c>
      <c r="J503" s="28">
        <v>89.009200000000007</v>
      </c>
      <c r="K503" s="20">
        <v>3.3378450000000002</v>
      </c>
      <c r="L503" s="21">
        <v>93</v>
      </c>
      <c r="M503" s="22"/>
    </row>
    <row r="504" spans="1:13" ht="23.25" customHeight="1" x14ac:dyDescent="0.2">
      <c r="A504" s="13">
        <v>502</v>
      </c>
      <c r="B504" s="26">
        <v>111112</v>
      </c>
      <c r="C504" s="15" t="s">
        <v>1120</v>
      </c>
      <c r="D504" s="25" t="s">
        <v>1137</v>
      </c>
      <c r="E504" s="23" t="s">
        <v>1138</v>
      </c>
      <c r="F504" s="23" t="s">
        <v>1152</v>
      </c>
      <c r="G504" s="24">
        <v>30</v>
      </c>
      <c r="H504" s="59" t="s">
        <v>1136</v>
      </c>
      <c r="I504" s="27">
        <v>3.1789000000000001</v>
      </c>
      <c r="J504" s="28">
        <v>95.367000000000004</v>
      </c>
      <c r="K504" s="20">
        <v>3.3378450000000002</v>
      </c>
      <c r="L504" s="21">
        <v>100</v>
      </c>
      <c r="M504" s="22"/>
    </row>
    <row r="505" spans="1:13" x14ac:dyDescent="0.2">
      <c r="A505" s="13">
        <v>503</v>
      </c>
      <c r="B505" s="14">
        <v>101141</v>
      </c>
      <c r="C505" s="15" t="s">
        <v>1120</v>
      </c>
      <c r="D505" s="16" t="s">
        <v>1153</v>
      </c>
      <c r="E505" s="16" t="s">
        <v>1154</v>
      </c>
      <c r="F505" s="16" t="s">
        <v>1155</v>
      </c>
      <c r="G505" s="17">
        <v>30</v>
      </c>
      <c r="H505" s="16" t="s">
        <v>37</v>
      </c>
      <c r="I505" s="20">
        <v>4.7683</v>
      </c>
      <c r="J505" s="19">
        <v>143.04900000000001</v>
      </c>
      <c r="K505" s="20">
        <v>5.0067149999999998</v>
      </c>
      <c r="L505" s="21">
        <v>150</v>
      </c>
      <c r="M505" s="22"/>
    </row>
    <row r="506" spans="1:13" x14ac:dyDescent="0.2">
      <c r="A506" s="13">
        <v>504</v>
      </c>
      <c r="B506" s="26">
        <v>106437</v>
      </c>
      <c r="C506" s="15" t="s">
        <v>1120</v>
      </c>
      <c r="D506" s="25" t="s">
        <v>1153</v>
      </c>
      <c r="E506" s="16" t="s">
        <v>1154</v>
      </c>
      <c r="F506" s="23" t="s">
        <v>1156</v>
      </c>
      <c r="G506" s="24">
        <v>30</v>
      </c>
      <c r="H506" s="23" t="s">
        <v>1130</v>
      </c>
      <c r="I506" s="20">
        <v>4.7683</v>
      </c>
      <c r="J506" s="19">
        <v>143.04900000000001</v>
      </c>
      <c r="K506" s="20">
        <v>5.0067149999999998</v>
      </c>
      <c r="L506" s="21">
        <v>150</v>
      </c>
      <c r="M506" s="22"/>
    </row>
    <row r="507" spans="1:13" x14ac:dyDescent="0.2">
      <c r="A507" s="13">
        <v>505</v>
      </c>
      <c r="B507" s="26">
        <v>108405</v>
      </c>
      <c r="C507" s="15" t="s">
        <v>1120</v>
      </c>
      <c r="D507" s="25" t="s">
        <v>1157</v>
      </c>
      <c r="E507" s="16" t="s">
        <v>1158</v>
      </c>
      <c r="F507" s="23" t="s">
        <v>1159</v>
      </c>
      <c r="G507" s="24">
        <v>30</v>
      </c>
      <c r="H507" s="59" t="s">
        <v>128</v>
      </c>
      <c r="I507" s="20">
        <v>6.3578000000000001</v>
      </c>
      <c r="J507" s="19">
        <v>190.73400000000001</v>
      </c>
      <c r="K507" s="20">
        <v>6.6756900000000003</v>
      </c>
      <c r="L507" s="21">
        <v>200</v>
      </c>
      <c r="M507" s="22"/>
    </row>
    <row r="508" spans="1:13" x14ac:dyDescent="0.2">
      <c r="A508" s="13">
        <v>506</v>
      </c>
      <c r="B508" s="26">
        <v>104396</v>
      </c>
      <c r="C508" s="15" t="s">
        <v>1120</v>
      </c>
      <c r="D508" s="25" t="s">
        <v>1157</v>
      </c>
      <c r="E508" s="16" t="s">
        <v>1158</v>
      </c>
      <c r="F508" s="23" t="s">
        <v>1160</v>
      </c>
      <c r="G508" s="24">
        <v>28</v>
      </c>
      <c r="H508" s="23" t="s">
        <v>1141</v>
      </c>
      <c r="I508" s="27">
        <v>6.3578000000000001</v>
      </c>
      <c r="J508" s="19">
        <v>178.01840000000001</v>
      </c>
      <c r="K508" s="20">
        <v>6.6756900000000003</v>
      </c>
      <c r="L508" s="21">
        <v>187</v>
      </c>
      <c r="M508" s="22"/>
    </row>
    <row r="509" spans="1:13" ht="25.5" x14ac:dyDescent="0.2">
      <c r="A509" s="13">
        <v>507</v>
      </c>
      <c r="B509" s="26">
        <v>104965</v>
      </c>
      <c r="C509" s="15" t="s">
        <v>1120</v>
      </c>
      <c r="D509" s="25" t="s">
        <v>1157</v>
      </c>
      <c r="E509" s="16" t="s">
        <v>1158</v>
      </c>
      <c r="F509" s="23" t="s">
        <v>1161</v>
      </c>
      <c r="G509" s="24">
        <v>28</v>
      </c>
      <c r="H509" s="25" t="s">
        <v>76</v>
      </c>
      <c r="I509" s="27">
        <v>6.3578000000000001</v>
      </c>
      <c r="J509" s="19">
        <v>178.01840000000001</v>
      </c>
      <c r="K509" s="20">
        <v>6.6756900000000003</v>
      </c>
      <c r="L509" s="21">
        <v>187</v>
      </c>
      <c r="M509" s="22"/>
    </row>
    <row r="510" spans="1:13" x14ac:dyDescent="0.2">
      <c r="A510" s="13">
        <v>508</v>
      </c>
      <c r="B510" s="26">
        <v>105392</v>
      </c>
      <c r="C510" s="15" t="s">
        <v>1120</v>
      </c>
      <c r="D510" s="25" t="s">
        <v>1157</v>
      </c>
      <c r="E510" s="16" t="s">
        <v>1158</v>
      </c>
      <c r="F510" s="23" t="s">
        <v>1162</v>
      </c>
      <c r="G510" s="24">
        <v>30</v>
      </c>
      <c r="H510" s="29" t="s">
        <v>19</v>
      </c>
      <c r="I510" s="20">
        <v>6.3578000000000001</v>
      </c>
      <c r="J510" s="19">
        <v>190.73400000000001</v>
      </c>
      <c r="K510" s="20">
        <v>6.6756900000000003</v>
      </c>
      <c r="L510" s="21">
        <v>200</v>
      </c>
      <c r="M510" s="22"/>
    </row>
    <row r="511" spans="1:13" x14ac:dyDescent="0.2">
      <c r="A511" s="13">
        <v>509</v>
      </c>
      <c r="B511" s="14">
        <v>101222</v>
      </c>
      <c r="C511" s="15" t="s">
        <v>1120</v>
      </c>
      <c r="D511" s="16" t="s">
        <v>1157</v>
      </c>
      <c r="E511" s="16" t="s">
        <v>1158</v>
      </c>
      <c r="F511" s="16" t="s">
        <v>1163</v>
      </c>
      <c r="G511" s="17">
        <v>30</v>
      </c>
      <c r="H511" s="16" t="s">
        <v>37</v>
      </c>
      <c r="I511" s="20">
        <v>6.3578000000000001</v>
      </c>
      <c r="J511" s="19">
        <v>190.73400000000001</v>
      </c>
      <c r="K511" s="20">
        <v>6.6756900000000003</v>
      </c>
      <c r="L511" s="21">
        <v>200</v>
      </c>
      <c r="M511" s="22"/>
    </row>
    <row r="512" spans="1:13" x14ac:dyDescent="0.2">
      <c r="A512" s="13">
        <v>510</v>
      </c>
      <c r="B512" s="26">
        <v>104027</v>
      </c>
      <c r="C512" s="25" t="s">
        <v>1120</v>
      </c>
      <c r="D512" s="25" t="s">
        <v>1157</v>
      </c>
      <c r="E512" s="16" t="s">
        <v>1158</v>
      </c>
      <c r="F512" s="23" t="s">
        <v>1164</v>
      </c>
      <c r="G512" s="24">
        <v>30</v>
      </c>
      <c r="H512" s="23" t="s">
        <v>573</v>
      </c>
      <c r="I512" s="27">
        <v>6.3578000000000001</v>
      </c>
      <c r="J512" s="19">
        <v>190.73400000000001</v>
      </c>
      <c r="K512" s="20">
        <v>6.6756900000000003</v>
      </c>
      <c r="L512" s="21">
        <v>200</v>
      </c>
      <c r="M512" s="22"/>
    </row>
    <row r="513" spans="1:13" ht="25.5" x14ac:dyDescent="0.2">
      <c r="A513" s="13">
        <v>511</v>
      </c>
      <c r="B513" s="14">
        <v>101206</v>
      </c>
      <c r="C513" s="15" t="s">
        <v>1120</v>
      </c>
      <c r="D513" s="16" t="s">
        <v>1157</v>
      </c>
      <c r="E513" s="16" t="s">
        <v>1158</v>
      </c>
      <c r="F513" s="16" t="s">
        <v>1165</v>
      </c>
      <c r="G513" s="17">
        <v>30</v>
      </c>
      <c r="H513" s="16" t="s">
        <v>1147</v>
      </c>
      <c r="I513" s="20">
        <v>6.3578000000000001</v>
      </c>
      <c r="J513" s="19">
        <v>190.73400000000001</v>
      </c>
      <c r="K513" s="20">
        <v>6.6756900000000003</v>
      </c>
      <c r="L513" s="21">
        <v>200</v>
      </c>
      <c r="M513" s="22"/>
    </row>
    <row r="514" spans="1:13" x14ac:dyDescent="0.2">
      <c r="A514" s="13">
        <v>512</v>
      </c>
      <c r="B514" s="14">
        <v>108642</v>
      </c>
      <c r="C514" s="15" t="s">
        <v>1120</v>
      </c>
      <c r="D514" s="25" t="s">
        <v>1157</v>
      </c>
      <c r="E514" s="25" t="s">
        <v>1158</v>
      </c>
      <c r="F514" s="25" t="s">
        <v>1166</v>
      </c>
      <c r="G514" s="24">
        <v>30</v>
      </c>
      <c r="H514" s="25" t="s">
        <v>1125</v>
      </c>
      <c r="I514" s="20">
        <v>6.3578000000000001</v>
      </c>
      <c r="J514" s="19">
        <v>190.73400000000001</v>
      </c>
      <c r="K514" s="20">
        <v>6.6756900000000003</v>
      </c>
      <c r="L514" s="21">
        <v>200</v>
      </c>
      <c r="M514" s="22"/>
    </row>
    <row r="515" spans="1:13" ht="25.5" x14ac:dyDescent="0.2">
      <c r="A515" s="13">
        <v>513</v>
      </c>
      <c r="B515" s="26">
        <v>107182</v>
      </c>
      <c r="C515" s="15" t="s">
        <v>1120</v>
      </c>
      <c r="D515" s="25" t="s">
        <v>1157</v>
      </c>
      <c r="E515" s="23" t="s">
        <v>1158</v>
      </c>
      <c r="F515" s="23" t="s">
        <v>1167</v>
      </c>
      <c r="G515" s="24">
        <v>90</v>
      </c>
      <c r="H515" s="25" t="s">
        <v>76</v>
      </c>
      <c r="I515" s="20">
        <v>6.3578000000000001</v>
      </c>
      <c r="J515" s="19">
        <v>572.202</v>
      </c>
      <c r="K515" s="20">
        <v>6.6756900000000003</v>
      </c>
      <c r="L515" s="21">
        <v>601</v>
      </c>
      <c r="M515" s="22"/>
    </row>
    <row r="516" spans="1:13" x14ac:dyDescent="0.2">
      <c r="A516" s="13">
        <v>514</v>
      </c>
      <c r="B516" s="26">
        <v>101214</v>
      </c>
      <c r="C516" s="15" t="s">
        <v>1120</v>
      </c>
      <c r="D516" s="25" t="s">
        <v>1157</v>
      </c>
      <c r="E516" s="23" t="s">
        <v>1158</v>
      </c>
      <c r="F516" s="23" t="s">
        <v>1168</v>
      </c>
      <c r="G516" s="24">
        <v>30</v>
      </c>
      <c r="H516" s="59" t="s">
        <v>1134</v>
      </c>
      <c r="I516" s="20">
        <v>6.3578000000000001</v>
      </c>
      <c r="J516" s="19">
        <v>190.73400000000001</v>
      </c>
      <c r="K516" s="20">
        <v>6.6756900000000003</v>
      </c>
      <c r="L516" s="21">
        <v>200</v>
      </c>
      <c r="M516" s="22"/>
    </row>
    <row r="517" spans="1:13" x14ac:dyDescent="0.2">
      <c r="A517" s="13">
        <v>515</v>
      </c>
      <c r="B517" s="26">
        <v>110159</v>
      </c>
      <c r="C517" s="15" t="s">
        <v>1120</v>
      </c>
      <c r="D517" s="25" t="s">
        <v>1157</v>
      </c>
      <c r="E517" s="23" t="s">
        <v>1158</v>
      </c>
      <c r="F517" s="23" t="s">
        <v>1169</v>
      </c>
      <c r="G517" s="24">
        <v>28</v>
      </c>
      <c r="H517" s="59" t="s">
        <v>395</v>
      </c>
      <c r="I517" s="20">
        <v>6.3578000000000001</v>
      </c>
      <c r="J517" s="19">
        <v>178.01840000000001</v>
      </c>
      <c r="K517" s="20">
        <v>6.6756900000000003</v>
      </c>
      <c r="L517" s="21">
        <v>187</v>
      </c>
      <c r="M517" s="22"/>
    </row>
    <row r="518" spans="1:13" ht="25.5" x14ac:dyDescent="0.2">
      <c r="A518" s="13">
        <v>516</v>
      </c>
      <c r="B518" s="26">
        <v>111139</v>
      </c>
      <c r="C518" s="15" t="s">
        <v>1120</v>
      </c>
      <c r="D518" s="25" t="s">
        <v>1157</v>
      </c>
      <c r="E518" s="23" t="s">
        <v>1158</v>
      </c>
      <c r="F518" s="23" t="s">
        <v>1170</v>
      </c>
      <c r="G518" s="24">
        <v>30</v>
      </c>
      <c r="H518" s="59" t="s">
        <v>1136</v>
      </c>
      <c r="I518" s="20">
        <v>6.3578000000000001</v>
      </c>
      <c r="J518" s="19">
        <v>190.73400000000001</v>
      </c>
      <c r="K518" s="20">
        <v>6.6756900000000003</v>
      </c>
      <c r="L518" s="21">
        <v>200</v>
      </c>
      <c r="M518" s="22"/>
    </row>
    <row r="519" spans="1:13" x14ac:dyDescent="0.2">
      <c r="A519" s="13">
        <v>517</v>
      </c>
      <c r="B519" s="14">
        <v>101257</v>
      </c>
      <c r="C519" s="15" t="s">
        <v>1120</v>
      </c>
      <c r="D519" s="16" t="s">
        <v>1171</v>
      </c>
      <c r="E519" s="16" t="s">
        <v>1172</v>
      </c>
      <c r="F519" s="16" t="s">
        <v>1173</v>
      </c>
      <c r="G519" s="17">
        <v>30</v>
      </c>
      <c r="H519" s="16" t="s">
        <v>37</v>
      </c>
      <c r="I519" s="20">
        <v>9.5366999999999997</v>
      </c>
      <c r="J519" s="19">
        <v>286.101</v>
      </c>
      <c r="K519" s="20">
        <v>10.013535000000001</v>
      </c>
      <c r="L519" s="21">
        <v>300</v>
      </c>
      <c r="M519" s="22"/>
    </row>
    <row r="520" spans="1:13" x14ac:dyDescent="0.2">
      <c r="A520" s="13">
        <v>518</v>
      </c>
      <c r="B520" s="26">
        <v>106445</v>
      </c>
      <c r="C520" s="15" t="s">
        <v>1120</v>
      </c>
      <c r="D520" s="25" t="s">
        <v>1171</v>
      </c>
      <c r="E520" s="16" t="s">
        <v>1172</v>
      </c>
      <c r="F520" s="23" t="s">
        <v>1174</v>
      </c>
      <c r="G520" s="24">
        <v>30</v>
      </c>
      <c r="H520" s="23" t="s">
        <v>1130</v>
      </c>
      <c r="I520" s="20">
        <v>9.5366999999999997</v>
      </c>
      <c r="J520" s="19">
        <v>286.101</v>
      </c>
      <c r="K520" s="20">
        <v>10.013535000000001</v>
      </c>
      <c r="L520" s="21">
        <v>300</v>
      </c>
      <c r="M520" s="22"/>
    </row>
    <row r="521" spans="1:13" ht="25.5" x14ac:dyDescent="0.2">
      <c r="A521" s="13">
        <v>519</v>
      </c>
      <c r="B521" s="26">
        <v>104957</v>
      </c>
      <c r="C521" s="15" t="s">
        <v>1120</v>
      </c>
      <c r="D521" s="25" t="s">
        <v>1175</v>
      </c>
      <c r="E521" s="16" t="s">
        <v>1176</v>
      </c>
      <c r="F521" s="23" t="s">
        <v>1177</v>
      </c>
      <c r="G521" s="24">
        <v>28</v>
      </c>
      <c r="H521" s="25" t="s">
        <v>76</v>
      </c>
      <c r="I521" s="20">
        <v>12.7156</v>
      </c>
      <c r="J521" s="19">
        <v>356.03680000000003</v>
      </c>
      <c r="K521" s="20">
        <v>13.351380000000001</v>
      </c>
      <c r="L521" s="21">
        <v>374</v>
      </c>
      <c r="M521" s="22"/>
    </row>
    <row r="522" spans="1:13" x14ac:dyDescent="0.2">
      <c r="A522" s="13">
        <v>520</v>
      </c>
      <c r="B522" s="26">
        <v>105406</v>
      </c>
      <c r="C522" s="15" t="s">
        <v>1120</v>
      </c>
      <c r="D522" s="25" t="s">
        <v>1175</v>
      </c>
      <c r="E522" s="16" t="s">
        <v>1176</v>
      </c>
      <c r="F522" s="23" t="s">
        <v>1178</v>
      </c>
      <c r="G522" s="24">
        <v>30</v>
      </c>
      <c r="H522" s="29" t="s">
        <v>19</v>
      </c>
      <c r="I522" s="20">
        <v>12.7156</v>
      </c>
      <c r="J522" s="19">
        <v>381.46800000000002</v>
      </c>
      <c r="K522" s="20">
        <v>13.351380000000001</v>
      </c>
      <c r="L522" s="21">
        <v>401</v>
      </c>
      <c r="M522" s="22"/>
    </row>
    <row r="523" spans="1:13" x14ac:dyDescent="0.2">
      <c r="A523" s="13">
        <v>521</v>
      </c>
      <c r="B523" s="14">
        <v>101338</v>
      </c>
      <c r="C523" s="15" t="s">
        <v>1120</v>
      </c>
      <c r="D523" s="16" t="s">
        <v>1175</v>
      </c>
      <c r="E523" s="16" t="s">
        <v>1176</v>
      </c>
      <c r="F523" s="16" t="s">
        <v>1179</v>
      </c>
      <c r="G523" s="17">
        <v>30</v>
      </c>
      <c r="H523" s="16" t="s">
        <v>37</v>
      </c>
      <c r="I523" s="20">
        <v>12.7156</v>
      </c>
      <c r="J523" s="19">
        <v>381.46800000000002</v>
      </c>
      <c r="K523" s="20">
        <v>13.351380000000001</v>
      </c>
      <c r="L523" s="21">
        <v>401</v>
      </c>
      <c r="M523" s="22"/>
    </row>
    <row r="524" spans="1:13" x14ac:dyDescent="0.2">
      <c r="A524" s="13">
        <v>522</v>
      </c>
      <c r="B524" s="26">
        <v>104035</v>
      </c>
      <c r="C524" s="15" t="s">
        <v>1120</v>
      </c>
      <c r="D524" s="25" t="s">
        <v>1175</v>
      </c>
      <c r="E524" s="16" t="s">
        <v>1176</v>
      </c>
      <c r="F524" s="23" t="s">
        <v>1180</v>
      </c>
      <c r="G524" s="24">
        <v>30</v>
      </c>
      <c r="H524" s="23" t="s">
        <v>573</v>
      </c>
      <c r="I524" s="20">
        <v>12.7156</v>
      </c>
      <c r="J524" s="19">
        <v>381.46800000000002</v>
      </c>
      <c r="K524" s="20">
        <v>13.351380000000001</v>
      </c>
      <c r="L524" s="21">
        <v>401</v>
      </c>
      <c r="M524" s="22"/>
    </row>
    <row r="525" spans="1:13" ht="25.5" x14ac:dyDescent="0.2">
      <c r="A525" s="13">
        <v>523</v>
      </c>
      <c r="B525" s="14">
        <v>101303</v>
      </c>
      <c r="C525" s="15" t="s">
        <v>1120</v>
      </c>
      <c r="D525" s="16" t="s">
        <v>1175</v>
      </c>
      <c r="E525" s="16" t="s">
        <v>1176</v>
      </c>
      <c r="F525" s="16" t="s">
        <v>1181</v>
      </c>
      <c r="G525" s="17">
        <v>30</v>
      </c>
      <c r="H525" s="16" t="s">
        <v>1147</v>
      </c>
      <c r="I525" s="20">
        <v>12.7156</v>
      </c>
      <c r="J525" s="19">
        <v>381.46800000000002</v>
      </c>
      <c r="K525" s="20">
        <v>13.351380000000001</v>
      </c>
      <c r="L525" s="21">
        <v>401</v>
      </c>
      <c r="M525" s="22"/>
    </row>
    <row r="526" spans="1:13" ht="25.5" x14ac:dyDescent="0.2">
      <c r="A526" s="13">
        <v>524</v>
      </c>
      <c r="B526" s="26">
        <v>107204</v>
      </c>
      <c r="C526" s="15" t="s">
        <v>1120</v>
      </c>
      <c r="D526" s="25" t="s">
        <v>1175</v>
      </c>
      <c r="E526" s="23" t="s">
        <v>1176</v>
      </c>
      <c r="F526" s="23" t="s">
        <v>1182</v>
      </c>
      <c r="G526" s="24">
        <v>90</v>
      </c>
      <c r="H526" s="25" t="s">
        <v>76</v>
      </c>
      <c r="I526" s="20">
        <v>12.7156</v>
      </c>
      <c r="J526" s="19">
        <v>1144.404</v>
      </c>
      <c r="K526" s="20">
        <v>13.351380000000001</v>
      </c>
      <c r="L526" s="21">
        <v>1202</v>
      </c>
      <c r="M526" s="22"/>
    </row>
    <row r="527" spans="1:13" ht="13.5" customHeight="1" x14ac:dyDescent="0.2">
      <c r="A527" s="13">
        <v>525</v>
      </c>
      <c r="B527" s="26">
        <v>101311</v>
      </c>
      <c r="C527" s="15" t="s">
        <v>1120</v>
      </c>
      <c r="D527" s="25" t="s">
        <v>1175</v>
      </c>
      <c r="E527" s="23" t="s">
        <v>1176</v>
      </c>
      <c r="F527" s="23" t="s">
        <v>1183</v>
      </c>
      <c r="G527" s="24">
        <v>30</v>
      </c>
      <c r="H527" s="23" t="s">
        <v>1134</v>
      </c>
      <c r="I527" s="20">
        <v>12.7156</v>
      </c>
      <c r="J527" s="19">
        <v>381.46800000000002</v>
      </c>
      <c r="K527" s="20">
        <v>13.351380000000001</v>
      </c>
      <c r="L527" s="21">
        <v>401</v>
      </c>
      <c r="M527" s="22"/>
    </row>
    <row r="528" spans="1:13" ht="13.5" customHeight="1" x14ac:dyDescent="0.2">
      <c r="A528" s="13">
        <v>526</v>
      </c>
      <c r="B528" s="26">
        <v>110167</v>
      </c>
      <c r="C528" s="15" t="s">
        <v>1120</v>
      </c>
      <c r="D528" s="25" t="s">
        <v>1175</v>
      </c>
      <c r="E528" s="23" t="s">
        <v>1176</v>
      </c>
      <c r="F528" s="23" t="s">
        <v>1184</v>
      </c>
      <c r="G528" s="24">
        <v>28</v>
      </c>
      <c r="H528" s="23" t="s">
        <v>395</v>
      </c>
      <c r="I528" s="20">
        <v>12.7156</v>
      </c>
      <c r="J528" s="19">
        <v>356.03680000000003</v>
      </c>
      <c r="K528" s="20">
        <v>13.351380000000001</v>
      </c>
      <c r="L528" s="21">
        <v>374</v>
      </c>
      <c r="M528" s="22"/>
    </row>
    <row r="529" spans="1:13" ht="23.25" customHeight="1" x14ac:dyDescent="0.2">
      <c r="A529" s="13">
        <v>527</v>
      </c>
      <c r="B529" s="26">
        <v>111147</v>
      </c>
      <c r="C529" s="15" t="s">
        <v>1120</v>
      </c>
      <c r="D529" s="25" t="s">
        <v>1175</v>
      </c>
      <c r="E529" s="23" t="s">
        <v>1176</v>
      </c>
      <c r="F529" s="23" t="s">
        <v>1185</v>
      </c>
      <c r="G529" s="24">
        <v>30</v>
      </c>
      <c r="H529" s="59" t="s">
        <v>1136</v>
      </c>
      <c r="I529" s="20">
        <v>12.7156</v>
      </c>
      <c r="J529" s="19">
        <v>381.46800000000002</v>
      </c>
      <c r="K529" s="20">
        <v>13.351380000000001</v>
      </c>
      <c r="L529" s="21">
        <v>401</v>
      </c>
      <c r="M529" s="22"/>
    </row>
    <row r="530" spans="1:13" ht="23.25" customHeight="1" x14ac:dyDescent="0.2">
      <c r="A530" s="13">
        <v>528</v>
      </c>
      <c r="B530" s="26">
        <v>111392</v>
      </c>
      <c r="C530" s="15" t="s">
        <v>1186</v>
      </c>
      <c r="D530" s="15" t="s">
        <v>1187</v>
      </c>
      <c r="E530" s="23" t="s">
        <v>1188</v>
      </c>
      <c r="F530" s="23" t="s">
        <v>1189</v>
      </c>
      <c r="G530" s="24">
        <v>30</v>
      </c>
      <c r="H530" s="29" t="s">
        <v>19</v>
      </c>
      <c r="I530" s="20">
        <v>6.6</v>
      </c>
      <c r="J530" s="19">
        <v>198</v>
      </c>
      <c r="K530" s="20">
        <v>6.93</v>
      </c>
      <c r="L530" s="21">
        <v>208</v>
      </c>
      <c r="M530" s="22"/>
    </row>
    <row r="531" spans="1:13" ht="17.25" customHeight="1" x14ac:dyDescent="0.2">
      <c r="A531" s="32">
        <v>529</v>
      </c>
      <c r="B531" s="60">
        <v>111716</v>
      </c>
      <c r="C531" s="34" t="s">
        <v>1186</v>
      </c>
      <c r="D531" s="34" t="s">
        <v>1187</v>
      </c>
      <c r="E531" s="61" t="s">
        <v>1188</v>
      </c>
      <c r="F531" s="61" t="s">
        <v>1190</v>
      </c>
      <c r="G531" s="62">
        <v>30</v>
      </c>
      <c r="H531" s="63" t="s">
        <v>1191</v>
      </c>
      <c r="I531" s="38">
        <v>6.6</v>
      </c>
      <c r="J531" s="39">
        <v>198</v>
      </c>
      <c r="K531" s="38">
        <v>6.93</v>
      </c>
      <c r="L531" s="40">
        <v>208</v>
      </c>
      <c r="M531" s="41"/>
    </row>
    <row r="532" spans="1:13" x14ac:dyDescent="0.2">
      <c r="A532" s="13">
        <v>530</v>
      </c>
      <c r="B532" s="14">
        <v>980234</v>
      </c>
      <c r="C532" s="15" t="s">
        <v>1192</v>
      </c>
      <c r="D532" s="16" t="s">
        <v>1193</v>
      </c>
      <c r="E532" s="16" t="s">
        <v>1194</v>
      </c>
      <c r="F532" s="16" t="s">
        <v>1195</v>
      </c>
      <c r="G532" s="17">
        <v>20</v>
      </c>
      <c r="H532" s="16" t="s">
        <v>984</v>
      </c>
      <c r="I532" s="20">
        <v>3.3454999999999999</v>
      </c>
      <c r="J532" s="19">
        <v>66.91</v>
      </c>
      <c r="K532" s="20">
        <v>3.512775</v>
      </c>
      <c r="L532" s="21">
        <v>70</v>
      </c>
      <c r="M532" s="22"/>
    </row>
    <row r="533" spans="1:13" x14ac:dyDescent="0.2">
      <c r="A533" s="13">
        <v>531</v>
      </c>
      <c r="B533" s="14">
        <v>983861</v>
      </c>
      <c r="C533" s="15" t="s">
        <v>1192</v>
      </c>
      <c r="D533" s="16" t="s">
        <v>1196</v>
      </c>
      <c r="E533" s="16" t="s">
        <v>1197</v>
      </c>
      <c r="F533" s="16" t="s">
        <v>1198</v>
      </c>
      <c r="G533" s="17">
        <v>20</v>
      </c>
      <c r="H533" s="16" t="s">
        <v>984</v>
      </c>
      <c r="I533" s="20">
        <v>2.48</v>
      </c>
      <c r="J533" s="19">
        <v>49.6</v>
      </c>
      <c r="K533" s="20">
        <v>2.6040000000000001</v>
      </c>
      <c r="L533" s="21">
        <v>52</v>
      </c>
      <c r="M533" s="22"/>
    </row>
    <row r="534" spans="1:13" x14ac:dyDescent="0.2">
      <c r="A534" s="13">
        <v>532</v>
      </c>
      <c r="B534" s="14">
        <v>980358</v>
      </c>
      <c r="C534" s="15" t="s">
        <v>1192</v>
      </c>
      <c r="D534" s="16" t="s">
        <v>1196</v>
      </c>
      <c r="E534" s="16" t="s">
        <v>1197</v>
      </c>
      <c r="F534" s="16" t="s">
        <v>1199</v>
      </c>
      <c r="G534" s="17">
        <v>20</v>
      </c>
      <c r="H534" s="16" t="s">
        <v>1200</v>
      </c>
      <c r="I534" s="20">
        <v>2.48</v>
      </c>
      <c r="J534" s="19">
        <v>49.6</v>
      </c>
      <c r="K534" s="20">
        <v>2.6040000000000001</v>
      </c>
      <c r="L534" s="21">
        <v>52</v>
      </c>
      <c r="M534" s="22"/>
    </row>
    <row r="535" spans="1:13" x14ac:dyDescent="0.2">
      <c r="A535" s="13">
        <v>533</v>
      </c>
      <c r="B535" s="14">
        <v>987581</v>
      </c>
      <c r="C535" s="15" t="s">
        <v>1192</v>
      </c>
      <c r="D535" s="16" t="s">
        <v>1196</v>
      </c>
      <c r="E535" s="16" t="s">
        <v>1197</v>
      </c>
      <c r="F535" s="16" t="s">
        <v>1201</v>
      </c>
      <c r="G535" s="17">
        <v>50</v>
      </c>
      <c r="H535" s="16" t="s">
        <v>1202</v>
      </c>
      <c r="I535" s="20">
        <v>2.48</v>
      </c>
      <c r="J535" s="19">
        <v>124</v>
      </c>
      <c r="K535" s="20">
        <v>2.6040000000000001</v>
      </c>
      <c r="L535" s="21">
        <v>130</v>
      </c>
      <c r="M535" s="22"/>
    </row>
    <row r="536" spans="1:13" x14ac:dyDescent="0.2">
      <c r="A536" s="13">
        <v>534</v>
      </c>
      <c r="B536" s="14">
        <v>50326</v>
      </c>
      <c r="C536" s="15" t="s">
        <v>1203</v>
      </c>
      <c r="D536" s="16" t="s">
        <v>1204</v>
      </c>
      <c r="E536" s="16" t="s">
        <v>1205</v>
      </c>
      <c r="F536" s="16" t="s">
        <v>1206</v>
      </c>
      <c r="G536" s="17">
        <v>30</v>
      </c>
      <c r="H536" s="16" t="s">
        <v>984</v>
      </c>
      <c r="I536" s="20">
        <v>3.7776999999999998</v>
      </c>
      <c r="J536" s="19">
        <v>113.33</v>
      </c>
      <c r="K536" s="20">
        <v>3.9665849999999998</v>
      </c>
      <c r="L536" s="21">
        <v>119</v>
      </c>
      <c r="M536" s="22"/>
    </row>
    <row r="537" spans="1:13" x14ac:dyDescent="0.2">
      <c r="A537" s="13">
        <v>535</v>
      </c>
      <c r="B537" s="14">
        <v>86088</v>
      </c>
      <c r="C537" s="15" t="s">
        <v>1207</v>
      </c>
      <c r="D537" s="16" t="s">
        <v>1208</v>
      </c>
      <c r="E537" s="16" t="s">
        <v>1209</v>
      </c>
      <c r="F537" s="16" t="s">
        <v>1210</v>
      </c>
      <c r="G537" s="17">
        <v>5</v>
      </c>
      <c r="H537" s="16" t="s">
        <v>19</v>
      </c>
      <c r="I537" s="20">
        <v>13.65</v>
      </c>
      <c r="J537" s="19">
        <v>68.25</v>
      </c>
      <c r="K537" s="20">
        <v>14.332500000000001</v>
      </c>
      <c r="L537" s="21">
        <v>72</v>
      </c>
      <c r="M537" s="22"/>
    </row>
    <row r="538" spans="1:13" x14ac:dyDescent="0.2">
      <c r="A538" s="13">
        <v>536</v>
      </c>
      <c r="B538" s="14">
        <v>987328</v>
      </c>
      <c r="C538" s="15" t="s">
        <v>1211</v>
      </c>
      <c r="D538" s="16" t="s">
        <v>1212</v>
      </c>
      <c r="E538" s="16" t="s">
        <v>1213</v>
      </c>
      <c r="F538" s="16" t="s">
        <v>1214</v>
      </c>
      <c r="G538" s="17">
        <v>40</v>
      </c>
      <c r="H538" s="16" t="s">
        <v>135</v>
      </c>
      <c r="I538" s="20">
        <v>1.7461</v>
      </c>
      <c r="J538" s="19">
        <v>69.843999999999994</v>
      </c>
      <c r="K538" s="20">
        <v>1.833405</v>
      </c>
      <c r="L538" s="21">
        <v>73</v>
      </c>
      <c r="M538" s="22"/>
    </row>
    <row r="539" spans="1:13" x14ac:dyDescent="0.2">
      <c r="A539" s="13">
        <v>537</v>
      </c>
      <c r="B539" s="14">
        <v>104418</v>
      </c>
      <c r="C539" s="15" t="s">
        <v>1211</v>
      </c>
      <c r="D539" s="16" t="s">
        <v>1212</v>
      </c>
      <c r="E539" s="16" t="s">
        <v>1213</v>
      </c>
      <c r="F539" s="23" t="s">
        <v>1215</v>
      </c>
      <c r="G539" s="24">
        <v>40</v>
      </c>
      <c r="H539" s="23" t="s">
        <v>28</v>
      </c>
      <c r="I539" s="27">
        <v>1.7461</v>
      </c>
      <c r="J539" s="19">
        <v>69.843999999999994</v>
      </c>
      <c r="K539" s="20">
        <v>1.833405</v>
      </c>
      <c r="L539" s="21">
        <v>73</v>
      </c>
      <c r="M539" s="22"/>
    </row>
    <row r="540" spans="1:13" ht="38.25" x14ac:dyDescent="0.2">
      <c r="A540" s="13">
        <v>538</v>
      </c>
      <c r="B540" s="14">
        <v>47821</v>
      </c>
      <c r="C540" s="15" t="s">
        <v>1211</v>
      </c>
      <c r="D540" s="16" t="s">
        <v>1212</v>
      </c>
      <c r="E540" s="16" t="s">
        <v>1213</v>
      </c>
      <c r="F540" s="16" t="s">
        <v>1216</v>
      </c>
      <c r="G540" s="17">
        <v>50</v>
      </c>
      <c r="H540" s="16" t="s">
        <v>826</v>
      </c>
      <c r="I540" s="20">
        <v>1.7461</v>
      </c>
      <c r="J540" s="19">
        <v>87.305000000000007</v>
      </c>
      <c r="K540" s="20">
        <v>1.833405</v>
      </c>
      <c r="L540" s="21">
        <v>92</v>
      </c>
      <c r="M540" s="22"/>
    </row>
    <row r="541" spans="1:13" x14ac:dyDescent="0.2">
      <c r="A541" s="13">
        <v>539</v>
      </c>
      <c r="B541" s="14">
        <v>98086</v>
      </c>
      <c r="C541" s="15" t="s">
        <v>1217</v>
      </c>
      <c r="D541" s="16" t="s">
        <v>1218</v>
      </c>
      <c r="E541" s="16" t="s">
        <v>1219</v>
      </c>
      <c r="F541" s="16" t="s">
        <v>1220</v>
      </c>
      <c r="G541" s="17">
        <v>5</v>
      </c>
      <c r="H541" s="16" t="s">
        <v>19</v>
      </c>
      <c r="I541" s="20">
        <v>11.497999999999999</v>
      </c>
      <c r="J541" s="19">
        <v>57.49</v>
      </c>
      <c r="K541" s="20">
        <v>12.072900000000001</v>
      </c>
      <c r="L541" s="21">
        <v>60</v>
      </c>
      <c r="M541" s="22"/>
    </row>
    <row r="542" spans="1:13" x14ac:dyDescent="0.2">
      <c r="A542" s="13">
        <v>540</v>
      </c>
      <c r="B542" s="14">
        <v>99724</v>
      </c>
      <c r="C542" s="15" t="s">
        <v>1221</v>
      </c>
      <c r="D542" s="16" t="s">
        <v>1222</v>
      </c>
      <c r="E542" s="16" t="s">
        <v>1223</v>
      </c>
      <c r="F542" s="16" t="s">
        <v>1224</v>
      </c>
      <c r="G542" s="17">
        <v>5</v>
      </c>
      <c r="H542" s="16" t="s">
        <v>378</v>
      </c>
      <c r="I542" s="20">
        <v>6.2859999999999996</v>
      </c>
      <c r="J542" s="19">
        <v>31.43</v>
      </c>
      <c r="K542" s="20">
        <v>6.6002999999999998</v>
      </c>
      <c r="L542" s="21">
        <v>33</v>
      </c>
      <c r="M542" s="22"/>
    </row>
    <row r="543" spans="1:13" x14ac:dyDescent="0.2">
      <c r="A543" s="13">
        <v>541</v>
      </c>
      <c r="B543" s="14">
        <v>47945</v>
      </c>
      <c r="C543" s="15" t="s">
        <v>1225</v>
      </c>
      <c r="D543" s="16" t="s">
        <v>1226</v>
      </c>
      <c r="E543" s="16" t="s">
        <v>1227</v>
      </c>
      <c r="F543" s="16" t="s">
        <v>1228</v>
      </c>
      <c r="G543" s="17">
        <v>15</v>
      </c>
      <c r="H543" s="16" t="s">
        <v>395</v>
      </c>
      <c r="I543" s="20">
        <v>2.0099999999999998</v>
      </c>
      <c r="J543" s="19">
        <v>30.15</v>
      </c>
      <c r="K543" s="20">
        <v>2.1105</v>
      </c>
      <c r="L543" s="21">
        <v>32</v>
      </c>
      <c r="M543" s="22"/>
    </row>
    <row r="544" spans="1:13" x14ac:dyDescent="0.2">
      <c r="A544" s="13">
        <v>542</v>
      </c>
      <c r="B544" s="14">
        <v>983926</v>
      </c>
      <c r="C544" s="15" t="s">
        <v>1225</v>
      </c>
      <c r="D544" s="16" t="s">
        <v>1226</v>
      </c>
      <c r="E544" s="16" t="s">
        <v>1227</v>
      </c>
      <c r="F544" s="23" t="s">
        <v>1229</v>
      </c>
      <c r="G544" s="24">
        <v>15</v>
      </c>
      <c r="H544" s="23" t="s">
        <v>32</v>
      </c>
      <c r="I544" s="20">
        <v>2.0099999999999998</v>
      </c>
      <c r="J544" s="19">
        <v>30.15</v>
      </c>
      <c r="K544" s="20">
        <v>2.1105</v>
      </c>
      <c r="L544" s="21">
        <v>32</v>
      </c>
      <c r="M544" s="22"/>
    </row>
    <row r="545" spans="1:13" x14ac:dyDescent="0.2">
      <c r="A545" s="13">
        <v>543</v>
      </c>
      <c r="B545" s="14">
        <v>976555</v>
      </c>
      <c r="C545" s="15" t="s">
        <v>1225</v>
      </c>
      <c r="D545" s="16" t="s">
        <v>1226</v>
      </c>
      <c r="E545" s="16" t="s">
        <v>1227</v>
      </c>
      <c r="F545" s="16" t="s">
        <v>1230</v>
      </c>
      <c r="G545" s="17">
        <v>30</v>
      </c>
      <c r="H545" s="16" t="s">
        <v>157</v>
      </c>
      <c r="I545" s="20">
        <v>2.0099999999999998</v>
      </c>
      <c r="J545" s="19">
        <v>60.3</v>
      </c>
      <c r="K545" s="20">
        <v>2.1105</v>
      </c>
      <c r="L545" s="21">
        <v>63</v>
      </c>
      <c r="M545" s="22"/>
    </row>
    <row r="546" spans="1:13" x14ac:dyDescent="0.2">
      <c r="A546" s="13">
        <v>544</v>
      </c>
      <c r="B546" s="14">
        <v>47929</v>
      </c>
      <c r="C546" s="15" t="s">
        <v>1225</v>
      </c>
      <c r="D546" s="16" t="s">
        <v>1231</v>
      </c>
      <c r="E546" s="16" t="s">
        <v>1232</v>
      </c>
      <c r="F546" s="16" t="s">
        <v>1233</v>
      </c>
      <c r="G546" s="17">
        <v>15</v>
      </c>
      <c r="H546" s="16" t="s">
        <v>395</v>
      </c>
      <c r="I546" s="20">
        <v>2.31</v>
      </c>
      <c r="J546" s="19">
        <v>34.65</v>
      </c>
      <c r="K546" s="20">
        <v>2.4255</v>
      </c>
      <c r="L546" s="21">
        <v>36</v>
      </c>
      <c r="M546" s="22"/>
    </row>
    <row r="547" spans="1:13" x14ac:dyDescent="0.2">
      <c r="A547" s="13">
        <v>545</v>
      </c>
      <c r="B547" s="14">
        <v>983934</v>
      </c>
      <c r="C547" s="15" t="s">
        <v>1225</v>
      </c>
      <c r="D547" s="16" t="s">
        <v>1231</v>
      </c>
      <c r="E547" s="16" t="s">
        <v>1232</v>
      </c>
      <c r="F547" s="23" t="s">
        <v>1234</v>
      </c>
      <c r="G547" s="24">
        <v>15</v>
      </c>
      <c r="H547" s="23" t="s">
        <v>32</v>
      </c>
      <c r="I547" s="20">
        <v>2.31</v>
      </c>
      <c r="J547" s="19">
        <v>34.65</v>
      </c>
      <c r="K547" s="20">
        <v>2.4255</v>
      </c>
      <c r="L547" s="21">
        <v>36</v>
      </c>
      <c r="M547" s="22"/>
    </row>
    <row r="548" spans="1:13" x14ac:dyDescent="0.2">
      <c r="A548" s="13">
        <v>546</v>
      </c>
      <c r="B548" s="14">
        <v>976563</v>
      </c>
      <c r="C548" s="15" t="s">
        <v>1225</v>
      </c>
      <c r="D548" s="16" t="s">
        <v>1231</v>
      </c>
      <c r="E548" s="16" t="s">
        <v>1232</v>
      </c>
      <c r="F548" s="16" t="s">
        <v>1235</v>
      </c>
      <c r="G548" s="17">
        <v>30</v>
      </c>
      <c r="H548" s="16" t="s">
        <v>157</v>
      </c>
      <c r="I548" s="20">
        <v>2.31</v>
      </c>
      <c r="J548" s="19">
        <v>69.3</v>
      </c>
      <c r="K548" s="20">
        <v>2.4255</v>
      </c>
      <c r="L548" s="21">
        <v>73</v>
      </c>
      <c r="M548" s="22"/>
    </row>
    <row r="549" spans="1:13" x14ac:dyDescent="0.2">
      <c r="A549" s="13">
        <v>547</v>
      </c>
      <c r="B549" s="14">
        <v>48445</v>
      </c>
      <c r="C549" s="15" t="s">
        <v>1236</v>
      </c>
      <c r="D549" s="16" t="s">
        <v>1237</v>
      </c>
      <c r="E549" s="16" t="s">
        <v>1238</v>
      </c>
      <c r="F549" s="16" t="s">
        <v>1239</v>
      </c>
      <c r="G549" s="17">
        <v>20</v>
      </c>
      <c r="H549" s="16" t="s">
        <v>19</v>
      </c>
      <c r="I549" s="20">
        <v>5.9850000000000003</v>
      </c>
      <c r="J549" s="19">
        <v>119.7</v>
      </c>
      <c r="K549" s="20">
        <v>6.284250000000001</v>
      </c>
      <c r="L549" s="21">
        <v>126</v>
      </c>
      <c r="M549" s="22"/>
    </row>
    <row r="550" spans="1:13" x14ac:dyDescent="0.2">
      <c r="A550" s="13">
        <v>548</v>
      </c>
      <c r="B550" s="14">
        <v>48453</v>
      </c>
      <c r="C550" s="15" t="s">
        <v>1236</v>
      </c>
      <c r="D550" s="16" t="s">
        <v>1240</v>
      </c>
      <c r="E550" s="16" t="s">
        <v>1241</v>
      </c>
      <c r="F550" s="16" t="s">
        <v>1242</v>
      </c>
      <c r="G550" s="17">
        <v>20</v>
      </c>
      <c r="H550" s="16" t="s">
        <v>19</v>
      </c>
      <c r="I550" s="20">
        <v>5.9850000000000003</v>
      </c>
      <c r="J550" s="19">
        <v>119.7</v>
      </c>
      <c r="K550" s="20">
        <v>6.284250000000001</v>
      </c>
      <c r="L550" s="21">
        <v>126</v>
      </c>
      <c r="M550" s="22"/>
    </row>
    <row r="551" spans="1:13" ht="25.5" x14ac:dyDescent="0.2">
      <c r="A551" s="13">
        <v>549</v>
      </c>
      <c r="B551" s="14">
        <v>109657</v>
      </c>
      <c r="C551" s="15" t="s">
        <v>1243</v>
      </c>
      <c r="D551" s="16" t="s">
        <v>1244</v>
      </c>
      <c r="E551" s="16" t="s">
        <v>1245</v>
      </c>
      <c r="F551" s="16" t="s">
        <v>1246</v>
      </c>
      <c r="G551" s="17">
        <v>30</v>
      </c>
      <c r="H551" s="16" t="s">
        <v>1247</v>
      </c>
      <c r="I551" s="20">
        <v>7.548</v>
      </c>
      <c r="J551" s="19">
        <v>226.44</v>
      </c>
      <c r="K551" s="20">
        <v>7.93</v>
      </c>
      <c r="L551" s="21">
        <v>238</v>
      </c>
      <c r="M551" s="22"/>
    </row>
    <row r="552" spans="1:13" ht="25.5" x14ac:dyDescent="0.2">
      <c r="A552" s="13">
        <v>550</v>
      </c>
      <c r="B552" s="14">
        <v>53309</v>
      </c>
      <c r="C552" s="15" t="s">
        <v>1248</v>
      </c>
      <c r="D552" s="16" t="s">
        <v>1249</v>
      </c>
      <c r="E552" s="16" t="s">
        <v>1250</v>
      </c>
      <c r="F552" s="16" t="s">
        <v>1251</v>
      </c>
      <c r="G552" s="17">
        <v>50</v>
      </c>
      <c r="H552" s="16" t="s">
        <v>395</v>
      </c>
      <c r="I552" s="20">
        <v>3.28</v>
      </c>
      <c r="J552" s="19">
        <v>164</v>
      </c>
      <c r="K552" s="20">
        <v>3.444</v>
      </c>
      <c r="L552" s="21">
        <v>172</v>
      </c>
      <c r="M552" s="22"/>
    </row>
    <row r="553" spans="1:13" ht="25.5" x14ac:dyDescent="0.2">
      <c r="A553" s="13">
        <v>551</v>
      </c>
      <c r="B553" s="14">
        <v>976598</v>
      </c>
      <c r="C553" s="15" t="s">
        <v>1248</v>
      </c>
      <c r="D553" s="16" t="s">
        <v>1249</v>
      </c>
      <c r="E553" s="16" t="s">
        <v>1250</v>
      </c>
      <c r="F553" s="16" t="s">
        <v>1252</v>
      </c>
      <c r="G553" s="17">
        <v>50</v>
      </c>
      <c r="H553" s="16" t="s">
        <v>157</v>
      </c>
      <c r="I553" s="20">
        <v>3.28</v>
      </c>
      <c r="J553" s="19">
        <v>164</v>
      </c>
      <c r="K553" s="20">
        <v>3.444</v>
      </c>
      <c r="L553" s="21">
        <v>172</v>
      </c>
      <c r="M553" s="22"/>
    </row>
    <row r="554" spans="1:13" ht="25.5" x14ac:dyDescent="0.2">
      <c r="A554" s="13">
        <v>552</v>
      </c>
      <c r="B554" s="14">
        <v>48461</v>
      </c>
      <c r="C554" s="15" t="s">
        <v>1248</v>
      </c>
      <c r="D554" s="16" t="s">
        <v>1253</v>
      </c>
      <c r="E554" s="16" t="s">
        <v>1254</v>
      </c>
      <c r="F554" s="16" t="s">
        <v>1255</v>
      </c>
      <c r="G554" s="17">
        <v>30</v>
      </c>
      <c r="H554" s="16" t="s">
        <v>395</v>
      </c>
      <c r="I554" s="20">
        <v>3.2667000000000002</v>
      </c>
      <c r="J554" s="19">
        <v>98.001000000000005</v>
      </c>
      <c r="K554" s="20">
        <v>3.4300350000000002</v>
      </c>
      <c r="L554" s="21">
        <v>103</v>
      </c>
      <c r="M554" s="22"/>
    </row>
    <row r="555" spans="1:13" ht="25.5" x14ac:dyDescent="0.2">
      <c r="A555" s="13">
        <v>553</v>
      </c>
      <c r="B555" s="14">
        <v>976571</v>
      </c>
      <c r="C555" s="15" t="s">
        <v>1248</v>
      </c>
      <c r="D555" s="16" t="s">
        <v>1253</v>
      </c>
      <c r="E555" s="16" t="s">
        <v>1254</v>
      </c>
      <c r="F555" s="16" t="s">
        <v>1256</v>
      </c>
      <c r="G555" s="17">
        <v>30</v>
      </c>
      <c r="H555" s="16" t="s">
        <v>157</v>
      </c>
      <c r="I555" s="20">
        <v>3.2667000000000002</v>
      </c>
      <c r="J555" s="19">
        <v>98.001000000000005</v>
      </c>
      <c r="K555" s="20">
        <v>3.4300350000000002</v>
      </c>
      <c r="L555" s="21">
        <v>103</v>
      </c>
      <c r="M555" s="22"/>
    </row>
    <row r="556" spans="1:13" x14ac:dyDescent="0.2">
      <c r="A556" s="13">
        <v>554</v>
      </c>
      <c r="B556" s="14">
        <v>71829</v>
      </c>
      <c r="C556" s="15" t="s">
        <v>1257</v>
      </c>
      <c r="D556" s="16" t="s">
        <v>1258</v>
      </c>
      <c r="E556" s="16" t="s">
        <v>1259</v>
      </c>
      <c r="F556" s="16" t="s">
        <v>1260</v>
      </c>
      <c r="G556" s="17">
        <v>10</v>
      </c>
      <c r="H556" s="16" t="s">
        <v>19</v>
      </c>
      <c r="I556" s="20">
        <v>9.6236999999999995</v>
      </c>
      <c r="J556" s="19">
        <v>96.236999999999995</v>
      </c>
      <c r="K556" s="20">
        <v>10.104884999999999</v>
      </c>
      <c r="L556" s="30">
        <v>101</v>
      </c>
      <c r="M556" s="22"/>
    </row>
    <row r="557" spans="1:13" ht="25.5" x14ac:dyDescent="0.2">
      <c r="A557" s="13">
        <v>555</v>
      </c>
      <c r="B557" s="14">
        <v>980366</v>
      </c>
      <c r="C557" s="15" t="s">
        <v>1261</v>
      </c>
      <c r="D557" s="16" t="s">
        <v>1262</v>
      </c>
      <c r="E557" s="16" t="s">
        <v>1263</v>
      </c>
      <c r="F557" s="16" t="s">
        <v>1264</v>
      </c>
      <c r="G557" s="17">
        <v>3</v>
      </c>
      <c r="H557" s="16" t="s">
        <v>1200</v>
      </c>
      <c r="I557" s="20">
        <v>22.98</v>
      </c>
      <c r="J557" s="19">
        <v>68.94</v>
      </c>
      <c r="K557" s="20">
        <v>24.129000000000001</v>
      </c>
      <c r="L557" s="21">
        <v>72</v>
      </c>
      <c r="M557" s="22"/>
    </row>
    <row r="558" spans="1:13" ht="25.5" x14ac:dyDescent="0.2">
      <c r="A558" s="13">
        <v>556</v>
      </c>
      <c r="B558" s="14">
        <v>980374</v>
      </c>
      <c r="C558" s="15" t="s">
        <v>1261</v>
      </c>
      <c r="D558" s="16" t="s">
        <v>1265</v>
      </c>
      <c r="E558" s="16" t="s">
        <v>1266</v>
      </c>
      <c r="F558" s="16" t="s">
        <v>1267</v>
      </c>
      <c r="G558" s="17">
        <v>1</v>
      </c>
      <c r="H558" s="16" t="s">
        <v>1200</v>
      </c>
      <c r="I558" s="20">
        <v>82.74</v>
      </c>
      <c r="J558" s="19">
        <v>82.74</v>
      </c>
      <c r="K558" s="20">
        <v>86.876999999999995</v>
      </c>
      <c r="L558" s="21">
        <v>87</v>
      </c>
      <c r="M558" s="22"/>
    </row>
    <row r="559" spans="1:13" ht="25.5" x14ac:dyDescent="0.2">
      <c r="A559" s="13">
        <v>557</v>
      </c>
      <c r="B559" s="14">
        <v>987549</v>
      </c>
      <c r="C559" s="15" t="s">
        <v>1268</v>
      </c>
      <c r="D559" s="16" t="s">
        <v>1269</v>
      </c>
      <c r="E559" s="16" t="s">
        <v>1270</v>
      </c>
      <c r="F559" s="16" t="s">
        <v>1271</v>
      </c>
      <c r="G559" s="17">
        <v>10</v>
      </c>
      <c r="H559" s="16" t="s">
        <v>128</v>
      </c>
      <c r="I559" s="20">
        <v>4.476</v>
      </c>
      <c r="J559" s="19">
        <v>44.76</v>
      </c>
      <c r="K559" s="20">
        <v>4.6997999999999998</v>
      </c>
      <c r="L559" s="21">
        <v>47</v>
      </c>
      <c r="M559" s="22"/>
    </row>
    <row r="560" spans="1:13" ht="25.5" x14ac:dyDescent="0.2">
      <c r="A560" s="13">
        <v>558</v>
      </c>
      <c r="B560" s="14">
        <v>979031</v>
      </c>
      <c r="C560" s="15" t="s">
        <v>1268</v>
      </c>
      <c r="D560" s="16" t="s">
        <v>1272</v>
      </c>
      <c r="E560" s="16" t="s">
        <v>1273</v>
      </c>
      <c r="F560" s="16" t="s">
        <v>1274</v>
      </c>
      <c r="G560" s="17">
        <v>50</v>
      </c>
      <c r="H560" s="16" t="s">
        <v>128</v>
      </c>
      <c r="I560" s="20">
        <v>6.3810000000000002</v>
      </c>
      <c r="J560" s="19">
        <v>319.05</v>
      </c>
      <c r="K560" s="20">
        <v>6.7000500000000009</v>
      </c>
      <c r="L560" s="21">
        <v>335</v>
      </c>
      <c r="M560" s="22"/>
    </row>
    <row r="561" spans="1:13" x14ac:dyDescent="0.2">
      <c r="A561" s="13">
        <v>559</v>
      </c>
      <c r="B561" s="14">
        <v>104701</v>
      </c>
      <c r="C561" s="15" t="s">
        <v>1275</v>
      </c>
      <c r="D561" s="16" t="s">
        <v>1276</v>
      </c>
      <c r="E561" s="16" t="s">
        <v>1277</v>
      </c>
      <c r="F561" s="16" t="s">
        <v>1278</v>
      </c>
      <c r="G561" s="17">
        <v>10</v>
      </c>
      <c r="H561" s="16" t="s">
        <v>378</v>
      </c>
      <c r="I561" s="20">
        <v>60.63</v>
      </c>
      <c r="J561" s="19">
        <v>606.30000000000007</v>
      </c>
      <c r="K561" s="20">
        <v>63.661500000000004</v>
      </c>
      <c r="L561" s="21">
        <v>637</v>
      </c>
      <c r="M561" s="22"/>
    </row>
    <row r="562" spans="1:13" x14ac:dyDescent="0.2">
      <c r="A562" s="13">
        <v>560</v>
      </c>
      <c r="B562" s="14">
        <v>993077</v>
      </c>
      <c r="C562" s="15" t="s">
        <v>1275</v>
      </c>
      <c r="D562" s="16" t="s">
        <v>1279</v>
      </c>
      <c r="E562" s="16" t="s">
        <v>1280</v>
      </c>
      <c r="F562" s="16" t="s">
        <v>1281</v>
      </c>
      <c r="G562" s="17">
        <v>1</v>
      </c>
      <c r="H562" s="16" t="s">
        <v>1282</v>
      </c>
      <c r="I562" s="20">
        <v>4860.9799999999996</v>
      </c>
      <c r="J562" s="19">
        <v>4860.9799999999996</v>
      </c>
      <c r="K562" s="20">
        <v>5104.03</v>
      </c>
      <c r="L562" s="21">
        <v>5104</v>
      </c>
      <c r="M562" s="22"/>
    </row>
    <row r="563" spans="1:13" x14ac:dyDescent="0.2">
      <c r="A563" s="13">
        <v>561</v>
      </c>
      <c r="B563" s="14">
        <v>25224</v>
      </c>
      <c r="C563" s="15" t="s">
        <v>1283</v>
      </c>
      <c r="D563" s="16" t="s">
        <v>1284</v>
      </c>
      <c r="E563" s="16" t="s">
        <v>1285</v>
      </c>
      <c r="F563" s="16" t="s">
        <v>1286</v>
      </c>
      <c r="G563" s="17">
        <v>28</v>
      </c>
      <c r="H563" s="16" t="s">
        <v>1287</v>
      </c>
      <c r="I563" s="20">
        <v>6.9029999999999996</v>
      </c>
      <c r="J563" s="19">
        <v>193.28</v>
      </c>
      <c r="K563" s="20">
        <v>7.245000000000001</v>
      </c>
      <c r="L563" s="21">
        <v>203</v>
      </c>
      <c r="M563" s="22"/>
    </row>
    <row r="564" spans="1:13" x14ac:dyDescent="0.2">
      <c r="A564" s="13">
        <v>562</v>
      </c>
      <c r="B564" s="14">
        <v>101346</v>
      </c>
      <c r="C564" s="15" t="s">
        <v>1288</v>
      </c>
      <c r="D564" s="16" t="s">
        <v>1289</v>
      </c>
      <c r="E564" s="16" t="s">
        <v>1290</v>
      </c>
      <c r="F564" s="16" t="s">
        <v>1291</v>
      </c>
      <c r="G564" s="17">
        <v>30</v>
      </c>
      <c r="H564" s="16" t="s">
        <v>1191</v>
      </c>
      <c r="I564" s="20">
        <v>14.603199999999999</v>
      </c>
      <c r="J564" s="19">
        <v>438.096</v>
      </c>
      <c r="K564" s="20">
        <v>15.333360000000001</v>
      </c>
      <c r="L564" s="21">
        <v>460</v>
      </c>
      <c r="M564" s="22"/>
    </row>
    <row r="565" spans="1:13" x14ac:dyDescent="0.2">
      <c r="A565" s="13">
        <v>563</v>
      </c>
      <c r="B565" s="14">
        <v>108375</v>
      </c>
      <c r="C565" s="15" t="s">
        <v>1292</v>
      </c>
      <c r="D565" s="16" t="s">
        <v>1293</v>
      </c>
      <c r="E565" s="16" t="s">
        <v>1294</v>
      </c>
      <c r="F565" s="16" t="s">
        <v>1295</v>
      </c>
      <c r="G565" s="17">
        <v>30</v>
      </c>
      <c r="H565" s="16" t="s">
        <v>1282</v>
      </c>
      <c r="I565" s="20">
        <v>4.3330000000000002</v>
      </c>
      <c r="J565" s="19">
        <v>129.99</v>
      </c>
      <c r="K565" s="20">
        <v>4.5496500000000006</v>
      </c>
      <c r="L565" s="21">
        <v>136</v>
      </c>
      <c r="M565" s="22"/>
    </row>
    <row r="566" spans="1:13" ht="25.5" x14ac:dyDescent="0.2">
      <c r="A566" s="13">
        <v>564</v>
      </c>
      <c r="B566" s="14">
        <v>990507</v>
      </c>
      <c r="C566" s="15" t="s">
        <v>1296</v>
      </c>
      <c r="D566" s="16" t="s">
        <v>1297</v>
      </c>
      <c r="E566" s="16" t="s">
        <v>1298</v>
      </c>
      <c r="F566" s="16" t="s">
        <v>1299</v>
      </c>
      <c r="G566" s="17">
        <v>1</v>
      </c>
      <c r="H566" s="16" t="s">
        <v>1300</v>
      </c>
      <c r="I566" s="20">
        <v>652.25</v>
      </c>
      <c r="J566" s="19">
        <v>652.25</v>
      </c>
      <c r="K566" s="20">
        <v>684.86250000000007</v>
      </c>
      <c r="L566" s="21">
        <v>685</v>
      </c>
      <c r="M566" s="22"/>
    </row>
    <row r="567" spans="1:13" ht="25.5" x14ac:dyDescent="0.2">
      <c r="A567" s="13">
        <v>565</v>
      </c>
      <c r="B567" s="14">
        <v>985694</v>
      </c>
      <c r="C567" s="15" t="s">
        <v>1301</v>
      </c>
      <c r="D567" s="16" t="s">
        <v>1302</v>
      </c>
      <c r="E567" s="16" t="s">
        <v>1303</v>
      </c>
      <c r="F567" s="16" t="s">
        <v>1304</v>
      </c>
      <c r="G567" s="17">
        <v>1</v>
      </c>
      <c r="H567" s="16" t="s">
        <v>1305</v>
      </c>
      <c r="I567" s="20">
        <v>805.53</v>
      </c>
      <c r="J567" s="19">
        <v>805.53</v>
      </c>
      <c r="K567" s="20">
        <v>845.80650000000003</v>
      </c>
      <c r="L567" s="21">
        <v>846</v>
      </c>
      <c r="M567" s="22"/>
    </row>
    <row r="568" spans="1:13" ht="25.5" x14ac:dyDescent="0.2">
      <c r="A568" s="13">
        <v>566</v>
      </c>
      <c r="B568" s="14">
        <v>979953</v>
      </c>
      <c r="C568" s="15" t="s">
        <v>1301</v>
      </c>
      <c r="D568" s="16" t="s">
        <v>1302</v>
      </c>
      <c r="E568" s="16" t="s">
        <v>1303</v>
      </c>
      <c r="F568" s="16" t="s">
        <v>1306</v>
      </c>
      <c r="G568" s="17">
        <v>10</v>
      </c>
      <c r="H568" s="16" t="s">
        <v>1307</v>
      </c>
      <c r="I568" s="20">
        <v>805.53</v>
      </c>
      <c r="J568" s="19">
        <v>8055.2999999999993</v>
      </c>
      <c r="K568" s="20">
        <v>845.80650000000003</v>
      </c>
      <c r="L568" s="21">
        <v>8458</v>
      </c>
      <c r="M568" s="22"/>
    </row>
    <row r="569" spans="1:13" ht="25.5" x14ac:dyDescent="0.2">
      <c r="A569" s="13">
        <v>567</v>
      </c>
      <c r="B569" s="14">
        <v>107921</v>
      </c>
      <c r="C569" s="15" t="s">
        <v>1301</v>
      </c>
      <c r="D569" s="16" t="s">
        <v>1302</v>
      </c>
      <c r="E569" s="16" t="s">
        <v>1303</v>
      </c>
      <c r="F569" s="16" t="s">
        <v>1308</v>
      </c>
      <c r="G569" s="17">
        <v>10</v>
      </c>
      <c r="H569" s="31" t="s">
        <v>1309</v>
      </c>
      <c r="I569" s="20">
        <v>805.53</v>
      </c>
      <c r="J569" s="19">
        <v>8055.2999999999993</v>
      </c>
      <c r="K569" s="20">
        <v>845.80650000000003</v>
      </c>
      <c r="L569" s="21">
        <v>8458</v>
      </c>
      <c r="M569" s="22"/>
    </row>
    <row r="570" spans="1:13" x14ac:dyDescent="0.2">
      <c r="A570" s="13">
        <v>568</v>
      </c>
      <c r="B570" s="14">
        <v>982229</v>
      </c>
      <c r="C570" s="15" t="s">
        <v>1310</v>
      </c>
      <c r="D570" s="16" t="s">
        <v>1311</v>
      </c>
      <c r="E570" s="16" t="s">
        <v>1312</v>
      </c>
      <c r="F570" s="16" t="s">
        <v>1313</v>
      </c>
      <c r="G570" s="17">
        <v>1</v>
      </c>
      <c r="H570" s="16" t="s">
        <v>1305</v>
      </c>
      <c r="I570" s="20">
        <v>902.80949999999996</v>
      </c>
      <c r="J570" s="19">
        <v>902.80949999999996</v>
      </c>
      <c r="K570" s="20">
        <v>947.94997499999999</v>
      </c>
      <c r="L570" s="21">
        <v>948</v>
      </c>
      <c r="M570" s="22"/>
    </row>
    <row r="571" spans="1:13" x14ac:dyDescent="0.2">
      <c r="A571" s="13">
        <v>569</v>
      </c>
      <c r="B571" s="14">
        <v>967173</v>
      </c>
      <c r="C571" s="15" t="s">
        <v>1314</v>
      </c>
      <c r="D571" s="16" t="s">
        <v>1315</v>
      </c>
      <c r="E571" s="16" t="s">
        <v>1316</v>
      </c>
      <c r="F571" s="16" t="s">
        <v>1317</v>
      </c>
      <c r="G571" s="17">
        <v>1</v>
      </c>
      <c r="H571" s="16" t="s">
        <v>1318</v>
      </c>
      <c r="I571" s="20">
        <v>900</v>
      </c>
      <c r="J571" s="19">
        <v>900</v>
      </c>
      <c r="K571" s="20">
        <v>945</v>
      </c>
      <c r="L571" s="21">
        <v>945</v>
      </c>
      <c r="M571" s="22"/>
    </row>
    <row r="572" spans="1:13" x14ac:dyDescent="0.2">
      <c r="A572" s="13">
        <v>570</v>
      </c>
      <c r="B572" s="14">
        <v>982245</v>
      </c>
      <c r="C572" s="15" t="s">
        <v>1314</v>
      </c>
      <c r="D572" s="16" t="s">
        <v>1319</v>
      </c>
      <c r="E572" s="16" t="s">
        <v>1320</v>
      </c>
      <c r="F572" s="16" t="s">
        <v>1321</v>
      </c>
      <c r="G572" s="17">
        <v>1</v>
      </c>
      <c r="H572" s="16" t="s">
        <v>1318</v>
      </c>
      <c r="I572" s="20">
        <v>3845.5659999999998</v>
      </c>
      <c r="J572" s="19">
        <v>3845.5659999999998</v>
      </c>
      <c r="K572" s="20">
        <v>4037.8442999999997</v>
      </c>
      <c r="L572" s="21">
        <v>4038</v>
      </c>
      <c r="M572" s="22"/>
    </row>
    <row r="573" spans="1:13" x14ac:dyDescent="0.2">
      <c r="A573" s="13">
        <v>571</v>
      </c>
      <c r="B573" s="14">
        <v>107549</v>
      </c>
      <c r="C573" s="15" t="s">
        <v>1314</v>
      </c>
      <c r="D573" s="16" t="s">
        <v>1315</v>
      </c>
      <c r="E573" s="16" t="s">
        <v>1316</v>
      </c>
      <c r="F573" s="16" t="s">
        <v>1322</v>
      </c>
      <c r="G573" s="17">
        <v>1</v>
      </c>
      <c r="H573" s="16" t="s">
        <v>1323</v>
      </c>
      <c r="I573" s="20">
        <v>900</v>
      </c>
      <c r="J573" s="19">
        <v>900</v>
      </c>
      <c r="K573" s="20">
        <v>945</v>
      </c>
      <c r="L573" s="21">
        <v>945</v>
      </c>
      <c r="M573" s="22"/>
    </row>
    <row r="574" spans="1:13" x14ac:dyDescent="0.2">
      <c r="A574" s="13">
        <v>572</v>
      </c>
      <c r="B574" s="14">
        <v>107581</v>
      </c>
      <c r="C574" s="15" t="s">
        <v>1314</v>
      </c>
      <c r="D574" s="16" t="s">
        <v>1324</v>
      </c>
      <c r="E574" s="16" t="s">
        <v>1325</v>
      </c>
      <c r="F574" s="16" t="s">
        <v>1326</v>
      </c>
      <c r="G574" s="17">
        <v>1</v>
      </c>
      <c r="H574" s="16" t="s">
        <v>1323</v>
      </c>
      <c r="I574" s="20">
        <v>1926.0586000000001</v>
      </c>
      <c r="J574" s="19">
        <v>1926.0586000000001</v>
      </c>
      <c r="K574" s="20">
        <v>2022.3615300000001</v>
      </c>
      <c r="L574" s="21">
        <v>2022</v>
      </c>
      <c r="M574" s="22"/>
    </row>
    <row r="575" spans="1:13" x14ac:dyDescent="0.2">
      <c r="A575" s="13">
        <v>573</v>
      </c>
      <c r="B575" s="14">
        <v>107573</v>
      </c>
      <c r="C575" s="15" t="s">
        <v>1314</v>
      </c>
      <c r="D575" s="16" t="s">
        <v>1327</v>
      </c>
      <c r="E575" s="16" t="s">
        <v>1328</v>
      </c>
      <c r="F575" s="16" t="s">
        <v>1329</v>
      </c>
      <c r="G575" s="17">
        <v>1</v>
      </c>
      <c r="H575" s="16" t="s">
        <v>1323</v>
      </c>
      <c r="I575" s="20">
        <v>2915.5641000000001</v>
      </c>
      <c r="J575" s="19">
        <v>2915.5641000000001</v>
      </c>
      <c r="K575" s="20">
        <v>3061.3423050000001</v>
      </c>
      <c r="L575" s="21">
        <v>3061</v>
      </c>
      <c r="M575" s="22"/>
    </row>
    <row r="576" spans="1:13" x14ac:dyDescent="0.2">
      <c r="A576" s="13">
        <v>574</v>
      </c>
      <c r="B576" s="14">
        <v>107565</v>
      </c>
      <c r="C576" s="15" t="s">
        <v>1314</v>
      </c>
      <c r="D576" s="16" t="s">
        <v>1319</v>
      </c>
      <c r="E576" s="16" t="s">
        <v>1320</v>
      </c>
      <c r="F576" s="16" t="s">
        <v>1330</v>
      </c>
      <c r="G576" s="17">
        <v>1</v>
      </c>
      <c r="H576" s="16" t="s">
        <v>1323</v>
      </c>
      <c r="I576" s="20">
        <v>3845.5659999999998</v>
      </c>
      <c r="J576" s="19">
        <v>3845.5659999999998</v>
      </c>
      <c r="K576" s="20">
        <v>4037.8442999999997</v>
      </c>
      <c r="L576" s="21">
        <v>4038</v>
      </c>
      <c r="M576" s="22"/>
    </row>
    <row r="577" spans="1:13" x14ac:dyDescent="0.2">
      <c r="A577" s="13">
        <v>575</v>
      </c>
      <c r="B577" s="14">
        <v>107557</v>
      </c>
      <c r="C577" s="15" t="s">
        <v>1314</v>
      </c>
      <c r="D577" s="16" t="s">
        <v>1331</v>
      </c>
      <c r="E577" s="16" t="s">
        <v>1332</v>
      </c>
      <c r="F577" s="16" t="s">
        <v>1333</v>
      </c>
      <c r="G577" s="17">
        <v>1</v>
      </c>
      <c r="H577" s="16" t="s">
        <v>1323</v>
      </c>
      <c r="I577" s="20">
        <v>5930.8625000000002</v>
      </c>
      <c r="J577" s="19">
        <v>5930.8625000000002</v>
      </c>
      <c r="K577" s="20">
        <v>6227.4056250000003</v>
      </c>
      <c r="L577" s="21">
        <v>6227</v>
      </c>
      <c r="M577" s="22"/>
    </row>
    <row r="578" spans="1:13" x14ac:dyDescent="0.2">
      <c r="A578" s="13">
        <v>576</v>
      </c>
      <c r="B578" s="14">
        <v>982253</v>
      </c>
      <c r="C578" s="15" t="s">
        <v>1314</v>
      </c>
      <c r="D578" s="16" t="s">
        <v>1331</v>
      </c>
      <c r="E578" s="16" t="s">
        <v>1332</v>
      </c>
      <c r="F578" s="16" t="s">
        <v>1334</v>
      </c>
      <c r="G578" s="17">
        <v>1</v>
      </c>
      <c r="H578" s="16" t="s">
        <v>1318</v>
      </c>
      <c r="I578" s="20">
        <v>5930.8625000000002</v>
      </c>
      <c r="J578" s="19">
        <v>5930.8625000000002</v>
      </c>
      <c r="K578" s="20">
        <v>6227.4056250000003</v>
      </c>
      <c r="L578" s="21">
        <v>6227</v>
      </c>
      <c r="M578" s="22"/>
    </row>
    <row r="579" spans="1:13" x14ac:dyDescent="0.2">
      <c r="A579" s="13">
        <v>577</v>
      </c>
      <c r="B579" s="14">
        <v>982261</v>
      </c>
      <c r="C579" s="15" t="s">
        <v>1314</v>
      </c>
      <c r="D579" s="16" t="s">
        <v>1335</v>
      </c>
      <c r="E579" s="16" t="s">
        <v>1336</v>
      </c>
      <c r="F579" s="16" t="s">
        <v>1337</v>
      </c>
      <c r="G579" s="17">
        <v>1</v>
      </c>
      <c r="H579" s="16" t="s">
        <v>1318</v>
      </c>
      <c r="I579" s="20">
        <v>11975.740900000001</v>
      </c>
      <c r="J579" s="19">
        <v>11975.740900000001</v>
      </c>
      <c r="K579" s="20">
        <v>12574.527945000002</v>
      </c>
      <c r="L579" s="21">
        <v>12575</v>
      </c>
      <c r="M579" s="22"/>
    </row>
    <row r="580" spans="1:13" x14ac:dyDescent="0.2">
      <c r="A580" s="13">
        <v>578</v>
      </c>
      <c r="B580" s="14">
        <v>969672</v>
      </c>
      <c r="C580" s="15" t="s">
        <v>1338</v>
      </c>
      <c r="D580" s="16" t="s">
        <v>1339</v>
      </c>
      <c r="E580" s="16" t="s">
        <v>1340</v>
      </c>
      <c r="F580" s="16" t="s">
        <v>1341</v>
      </c>
      <c r="G580" s="17">
        <v>1</v>
      </c>
      <c r="H580" s="16" t="s">
        <v>1342</v>
      </c>
      <c r="I580" s="20">
        <v>831.43</v>
      </c>
      <c r="J580" s="19">
        <v>831.43</v>
      </c>
      <c r="K580" s="20">
        <v>873.00149999999996</v>
      </c>
      <c r="L580" s="21">
        <v>873</v>
      </c>
      <c r="M580" s="22"/>
    </row>
    <row r="581" spans="1:13" x14ac:dyDescent="0.2">
      <c r="A581" s="13">
        <v>579</v>
      </c>
      <c r="B581" s="14">
        <v>979856</v>
      </c>
      <c r="C581" s="15" t="s">
        <v>1343</v>
      </c>
      <c r="D581" s="16" t="s">
        <v>1344</v>
      </c>
      <c r="E581" s="16" t="s">
        <v>1345</v>
      </c>
      <c r="F581" s="16" t="s">
        <v>1346</v>
      </c>
      <c r="G581" s="17">
        <v>10</v>
      </c>
      <c r="H581" s="16" t="s">
        <v>1200</v>
      </c>
      <c r="I581" s="20">
        <v>7.9870000000000001</v>
      </c>
      <c r="J581" s="19">
        <v>79.87</v>
      </c>
      <c r="K581" s="20">
        <v>8.3863500000000002</v>
      </c>
      <c r="L581" s="21">
        <v>84</v>
      </c>
      <c r="M581" s="22"/>
    </row>
    <row r="582" spans="1:13" ht="25.5" x14ac:dyDescent="0.2">
      <c r="A582" s="13">
        <v>580</v>
      </c>
      <c r="B582" s="14">
        <v>106542</v>
      </c>
      <c r="C582" s="15" t="s">
        <v>1347</v>
      </c>
      <c r="D582" s="16" t="s">
        <v>1348</v>
      </c>
      <c r="E582" s="16" t="s">
        <v>1349</v>
      </c>
      <c r="F582" s="16" t="s">
        <v>1350</v>
      </c>
      <c r="G582" s="17">
        <v>50</v>
      </c>
      <c r="H582" s="16" t="s">
        <v>114</v>
      </c>
      <c r="I582" s="20">
        <v>20.404599999999999</v>
      </c>
      <c r="J582" s="19">
        <v>1020.23</v>
      </c>
      <c r="K582" s="20">
        <v>21.42</v>
      </c>
      <c r="L582" s="30">
        <v>1071</v>
      </c>
      <c r="M582" s="22"/>
    </row>
    <row r="583" spans="1:13" x14ac:dyDescent="0.2">
      <c r="A583" s="13">
        <v>581</v>
      </c>
      <c r="B583" s="14">
        <v>109312</v>
      </c>
      <c r="C583" s="15" t="s">
        <v>1347</v>
      </c>
      <c r="D583" s="25" t="s">
        <v>1348</v>
      </c>
      <c r="E583" s="25" t="s">
        <v>1349</v>
      </c>
      <c r="F583" s="25" t="s">
        <v>1351</v>
      </c>
      <c r="G583" s="22">
        <v>50</v>
      </c>
      <c r="H583" s="25" t="s">
        <v>1352</v>
      </c>
      <c r="I583" s="20">
        <v>20.404599999999999</v>
      </c>
      <c r="J583" s="19">
        <v>1020.23</v>
      </c>
      <c r="K583" s="20">
        <v>21.42</v>
      </c>
      <c r="L583" s="30">
        <v>1071</v>
      </c>
      <c r="M583" s="22"/>
    </row>
    <row r="584" spans="1:13" ht="28.5" customHeight="1" x14ac:dyDescent="0.2">
      <c r="A584" s="13">
        <v>582</v>
      </c>
      <c r="B584" s="14">
        <v>109282</v>
      </c>
      <c r="C584" s="15" t="s">
        <v>1353</v>
      </c>
      <c r="D584" s="25" t="s">
        <v>1354</v>
      </c>
      <c r="E584" s="25" t="s">
        <v>1355</v>
      </c>
      <c r="F584" s="25" t="s">
        <v>1356</v>
      </c>
      <c r="G584" s="22">
        <v>21</v>
      </c>
      <c r="H584" s="25" t="s">
        <v>1357</v>
      </c>
      <c r="I584" s="20">
        <v>8.4353999999999996</v>
      </c>
      <c r="J584" s="19">
        <v>177.143</v>
      </c>
      <c r="K584" s="20">
        <v>8.85717</v>
      </c>
      <c r="L584" s="21">
        <v>186</v>
      </c>
      <c r="M584" s="22"/>
    </row>
    <row r="585" spans="1:13" ht="25.5" x14ac:dyDescent="0.2">
      <c r="A585" s="13">
        <v>583</v>
      </c>
      <c r="B585" s="14">
        <v>109428</v>
      </c>
      <c r="C585" s="15" t="s">
        <v>1358</v>
      </c>
      <c r="D585" s="16" t="s">
        <v>1359</v>
      </c>
      <c r="E585" s="16" t="s">
        <v>1360</v>
      </c>
      <c r="F585" s="16" t="s">
        <v>1361</v>
      </c>
      <c r="G585" s="17">
        <v>30</v>
      </c>
      <c r="H585" s="16" t="s">
        <v>1362</v>
      </c>
      <c r="I585" s="20">
        <v>4.9000000000000004</v>
      </c>
      <c r="J585" s="19">
        <v>147</v>
      </c>
      <c r="K585" s="20">
        <v>5.1450000000000005</v>
      </c>
      <c r="L585" s="21">
        <v>154</v>
      </c>
      <c r="M585" s="22"/>
    </row>
    <row r="586" spans="1:13" x14ac:dyDescent="0.2">
      <c r="A586" s="13">
        <v>584</v>
      </c>
      <c r="B586" s="14">
        <v>980072</v>
      </c>
      <c r="C586" s="15" t="s">
        <v>1358</v>
      </c>
      <c r="D586" s="16" t="s">
        <v>1359</v>
      </c>
      <c r="E586" s="16" t="s">
        <v>1360</v>
      </c>
      <c r="F586" s="16" t="s">
        <v>1363</v>
      </c>
      <c r="G586" s="17">
        <v>20</v>
      </c>
      <c r="H586" s="16" t="s">
        <v>157</v>
      </c>
      <c r="I586" s="20">
        <v>4.9000000000000004</v>
      </c>
      <c r="J586" s="19">
        <v>98</v>
      </c>
      <c r="K586" s="20">
        <v>5.1450000000000005</v>
      </c>
      <c r="L586" s="21">
        <v>103</v>
      </c>
      <c r="M586" s="22"/>
    </row>
    <row r="587" spans="1:13" ht="38.25" x14ac:dyDescent="0.2">
      <c r="A587" s="13">
        <v>585</v>
      </c>
      <c r="B587" s="14">
        <v>13412</v>
      </c>
      <c r="C587" s="15" t="s">
        <v>1358</v>
      </c>
      <c r="D587" s="16" t="s">
        <v>1364</v>
      </c>
      <c r="E587" s="16" t="s">
        <v>1365</v>
      </c>
      <c r="F587" s="16" t="s">
        <v>1366</v>
      </c>
      <c r="G587" s="17">
        <v>50</v>
      </c>
      <c r="H587" s="16" t="s">
        <v>826</v>
      </c>
      <c r="I587" s="20">
        <v>15.171799999999999</v>
      </c>
      <c r="J587" s="19">
        <v>758.58999999999992</v>
      </c>
      <c r="K587" s="20">
        <v>15.930389999999999</v>
      </c>
      <c r="L587" s="21">
        <v>797</v>
      </c>
      <c r="M587" s="22"/>
    </row>
    <row r="588" spans="1:13" ht="38.25" x14ac:dyDescent="0.2">
      <c r="A588" s="13">
        <v>586</v>
      </c>
      <c r="B588" s="14">
        <v>987441</v>
      </c>
      <c r="C588" s="15" t="s">
        <v>1367</v>
      </c>
      <c r="D588" s="16" t="s">
        <v>1368</v>
      </c>
      <c r="E588" s="16" t="s">
        <v>1369</v>
      </c>
      <c r="F588" s="16" t="s">
        <v>1370</v>
      </c>
      <c r="G588" s="17">
        <v>30</v>
      </c>
      <c r="H588" s="29" t="s">
        <v>19</v>
      </c>
      <c r="I588" s="20">
        <v>4.8906000000000001</v>
      </c>
      <c r="J588" s="19">
        <v>146.72</v>
      </c>
      <c r="K588" s="20">
        <v>5.1345000000000001</v>
      </c>
      <c r="L588" s="21">
        <v>154</v>
      </c>
      <c r="M588" s="22"/>
    </row>
    <row r="589" spans="1:13" ht="38.25" x14ac:dyDescent="0.2">
      <c r="A589" s="13">
        <v>587</v>
      </c>
      <c r="B589" s="14">
        <v>106828</v>
      </c>
      <c r="C589" s="15" t="s">
        <v>1367</v>
      </c>
      <c r="D589" s="16" t="s">
        <v>1368</v>
      </c>
      <c r="E589" s="16" t="s">
        <v>1369</v>
      </c>
      <c r="F589" s="16" t="s">
        <v>1371</v>
      </c>
      <c r="G589" s="17">
        <v>30</v>
      </c>
      <c r="H589" s="16" t="s">
        <v>128</v>
      </c>
      <c r="I589" s="20">
        <v>4.8906000000000001</v>
      </c>
      <c r="J589" s="19">
        <v>146.72</v>
      </c>
      <c r="K589" s="20">
        <v>5.1345000000000001</v>
      </c>
      <c r="L589" s="21">
        <v>154</v>
      </c>
      <c r="M589" s="22"/>
    </row>
    <row r="590" spans="1:13" ht="38.25" x14ac:dyDescent="0.2">
      <c r="A590" s="13">
        <v>588</v>
      </c>
      <c r="B590" s="14">
        <v>979287</v>
      </c>
      <c r="C590" s="15" t="s">
        <v>1367</v>
      </c>
      <c r="D590" s="16" t="s">
        <v>1368</v>
      </c>
      <c r="E590" s="16" t="s">
        <v>1369</v>
      </c>
      <c r="F590" s="16" t="s">
        <v>1372</v>
      </c>
      <c r="G590" s="17">
        <v>30</v>
      </c>
      <c r="H590" s="16" t="s">
        <v>37</v>
      </c>
      <c r="I590" s="20">
        <v>4.8906000000000001</v>
      </c>
      <c r="J590" s="19">
        <v>146.72</v>
      </c>
      <c r="K590" s="20">
        <v>5.1345000000000001</v>
      </c>
      <c r="L590" s="21">
        <v>154</v>
      </c>
      <c r="M590" s="22"/>
    </row>
    <row r="591" spans="1:13" ht="25.5" x14ac:dyDescent="0.2">
      <c r="A591" s="13">
        <v>589</v>
      </c>
      <c r="B591" s="14">
        <v>994197</v>
      </c>
      <c r="C591" s="15" t="s">
        <v>1367</v>
      </c>
      <c r="D591" s="16" t="s">
        <v>1373</v>
      </c>
      <c r="E591" s="16" t="s">
        <v>1374</v>
      </c>
      <c r="F591" s="16" t="s">
        <v>1375</v>
      </c>
      <c r="G591" s="17">
        <v>30</v>
      </c>
      <c r="H591" s="16" t="s">
        <v>37</v>
      </c>
      <c r="I591" s="20">
        <v>4.8906000000000001</v>
      </c>
      <c r="J591" s="19">
        <v>146.72</v>
      </c>
      <c r="K591" s="20">
        <v>5.1345000000000001</v>
      </c>
      <c r="L591" s="21">
        <v>154</v>
      </c>
      <c r="M591" s="22"/>
    </row>
    <row r="592" spans="1:13" ht="25.5" x14ac:dyDescent="0.2">
      <c r="A592" s="13">
        <v>590</v>
      </c>
      <c r="B592" s="14">
        <v>104981</v>
      </c>
      <c r="C592" s="15" t="s">
        <v>1367</v>
      </c>
      <c r="D592" s="16" t="s">
        <v>1373</v>
      </c>
      <c r="E592" s="16" t="s">
        <v>1374</v>
      </c>
      <c r="F592" s="23" t="s">
        <v>1376</v>
      </c>
      <c r="G592" s="24">
        <v>30</v>
      </c>
      <c r="H592" s="23" t="s">
        <v>573</v>
      </c>
      <c r="I592" s="20">
        <v>4.8906000000000001</v>
      </c>
      <c r="J592" s="19">
        <v>146.72</v>
      </c>
      <c r="K592" s="20">
        <v>5.1345000000000001</v>
      </c>
      <c r="L592" s="21">
        <v>154</v>
      </c>
      <c r="M592" s="22"/>
    </row>
    <row r="593" spans="1:13" ht="25.5" x14ac:dyDescent="0.2">
      <c r="A593" s="13">
        <v>591</v>
      </c>
      <c r="B593" s="14">
        <v>103802</v>
      </c>
      <c r="C593" s="15" t="s">
        <v>1367</v>
      </c>
      <c r="D593" s="16" t="s">
        <v>1373</v>
      </c>
      <c r="E593" s="16" t="s">
        <v>1374</v>
      </c>
      <c r="F593" s="16" t="s">
        <v>1377</v>
      </c>
      <c r="G593" s="17">
        <v>30</v>
      </c>
      <c r="H593" s="16" t="s">
        <v>44</v>
      </c>
      <c r="I593" s="20">
        <v>4.8906000000000001</v>
      </c>
      <c r="J593" s="19">
        <v>146.72</v>
      </c>
      <c r="K593" s="20">
        <v>5.1345000000000001</v>
      </c>
      <c r="L593" s="21">
        <v>154</v>
      </c>
      <c r="M593" s="22"/>
    </row>
    <row r="594" spans="1:13" ht="38.25" x14ac:dyDescent="0.2">
      <c r="A594" s="13">
        <v>592</v>
      </c>
      <c r="B594" s="14">
        <v>108049</v>
      </c>
      <c r="C594" s="15" t="s">
        <v>1367</v>
      </c>
      <c r="D594" s="16" t="s">
        <v>1368</v>
      </c>
      <c r="E594" s="16" t="s">
        <v>1369</v>
      </c>
      <c r="F594" s="16" t="s">
        <v>1378</v>
      </c>
      <c r="G594" s="17">
        <v>30</v>
      </c>
      <c r="H594" s="16" t="s">
        <v>1379</v>
      </c>
      <c r="I594" s="20">
        <v>4.8906000000000001</v>
      </c>
      <c r="J594" s="19">
        <v>146.72</v>
      </c>
      <c r="K594" s="20">
        <v>5.1345000000000001</v>
      </c>
      <c r="L594" s="21">
        <v>154</v>
      </c>
      <c r="M594" s="22"/>
    </row>
    <row r="595" spans="1:13" ht="38.25" x14ac:dyDescent="0.2">
      <c r="A595" s="13">
        <v>593</v>
      </c>
      <c r="B595" s="14">
        <v>110019</v>
      </c>
      <c r="C595" s="15" t="s">
        <v>1367</v>
      </c>
      <c r="D595" s="16" t="s">
        <v>1368</v>
      </c>
      <c r="E595" s="16" t="s">
        <v>1369</v>
      </c>
      <c r="F595" s="16" t="s">
        <v>1380</v>
      </c>
      <c r="G595" s="17">
        <v>30</v>
      </c>
      <c r="H595" s="25" t="s">
        <v>1381</v>
      </c>
      <c r="I595" s="20">
        <v>4.8906000000000001</v>
      </c>
      <c r="J595" s="19">
        <v>146.72</v>
      </c>
      <c r="K595" s="20">
        <v>5.1345000000000001</v>
      </c>
      <c r="L595" s="21">
        <v>154</v>
      </c>
      <c r="M595" s="22"/>
    </row>
    <row r="596" spans="1:13" ht="25.5" x14ac:dyDescent="0.2">
      <c r="A596" s="13">
        <v>594</v>
      </c>
      <c r="B596" s="14">
        <v>978698</v>
      </c>
      <c r="C596" s="15" t="s">
        <v>1382</v>
      </c>
      <c r="D596" s="16" t="s">
        <v>1383</v>
      </c>
      <c r="E596" s="16" t="s">
        <v>1384</v>
      </c>
      <c r="F596" s="16" t="s">
        <v>1385</v>
      </c>
      <c r="G596" s="17">
        <v>30</v>
      </c>
      <c r="H596" s="16" t="s">
        <v>1386</v>
      </c>
      <c r="I596" s="20">
        <v>4.0635000000000003</v>
      </c>
      <c r="J596" s="19">
        <v>121.905</v>
      </c>
      <c r="K596" s="20">
        <v>4.2666750000000002</v>
      </c>
      <c r="L596" s="21">
        <v>128</v>
      </c>
      <c r="M596" s="22"/>
    </row>
    <row r="597" spans="1:13" x14ac:dyDescent="0.2">
      <c r="A597" s="13">
        <v>595</v>
      </c>
      <c r="B597" s="14">
        <v>977462</v>
      </c>
      <c r="C597" s="15" t="s">
        <v>1382</v>
      </c>
      <c r="D597" s="16" t="s">
        <v>1383</v>
      </c>
      <c r="E597" s="16" t="s">
        <v>1384</v>
      </c>
      <c r="F597" s="16" t="s">
        <v>1387</v>
      </c>
      <c r="G597" s="17">
        <v>30</v>
      </c>
      <c r="H597" s="16" t="s">
        <v>157</v>
      </c>
      <c r="I597" s="20">
        <v>4.0635000000000003</v>
      </c>
      <c r="J597" s="19">
        <v>121.905</v>
      </c>
      <c r="K597" s="20">
        <v>4.2666750000000002</v>
      </c>
      <c r="L597" s="21">
        <v>128</v>
      </c>
      <c r="M597" s="22"/>
    </row>
    <row r="598" spans="1:13" ht="25.5" x14ac:dyDescent="0.2">
      <c r="A598" s="13">
        <v>596</v>
      </c>
      <c r="B598" s="14">
        <v>978701</v>
      </c>
      <c r="C598" s="15" t="s">
        <v>1382</v>
      </c>
      <c r="D598" s="16" t="s">
        <v>1388</v>
      </c>
      <c r="E598" s="16" t="s">
        <v>1389</v>
      </c>
      <c r="F598" s="16" t="s">
        <v>1390</v>
      </c>
      <c r="G598" s="17">
        <v>30</v>
      </c>
      <c r="H598" s="16" t="s">
        <v>1386</v>
      </c>
      <c r="I598" s="20">
        <v>6.2</v>
      </c>
      <c r="J598" s="19">
        <v>186</v>
      </c>
      <c r="K598" s="20">
        <v>6.5100000000000007</v>
      </c>
      <c r="L598" s="21">
        <v>195</v>
      </c>
      <c r="M598" s="22"/>
    </row>
    <row r="599" spans="1:13" x14ac:dyDescent="0.2">
      <c r="A599" s="13">
        <v>597</v>
      </c>
      <c r="B599" s="14">
        <v>977489</v>
      </c>
      <c r="C599" s="15" t="s">
        <v>1382</v>
      </c>
      <c r="D599" s="16" t="s">
        <v>1388</v>
      </c>
      <c r="E599" s="16" t="s">
        <v>1389</v>
      </c>
      <c r="F599" s="16" t="s">
        <v>1391</v>
      </c>
      <c r="G599" s="17">
        <v>30</v>
      </c>
      <c r="H599" s="16" t="s">
        <v>157</v>
      </c>
      <c r="I599" s="20">
        <v>6.2</v>
      </c>
      <c r="J599" s="19">
        <v>186</v>
      </c>
      <c r="K599" s="20">
        <v>6.5100000000000007</v>
      </c>
      <c r="L599" s="21">
        <v>195</v>
      </c>
      <c r="M599" s="22"/>
    </row>
    <row r="600" spans="1:13" x14ac:dyDescent="0.2">
      <c r="A600" s="13">
        <v>598</v>
      </c>
      <c r="B600" s="14">
        <v>101389</v>
      </c>
      <c r="C600" s="15" t="s">
        <v>1392</v>
      </c>
      <c r="D600" s="16" t="s">
        <v>1393</v>
      </c>
      <c r="E600" s="16" t="s">
        <v>1394</v>
      </c>
      <c r="F600" s="16" t="s">
        <v>1395</v>
      </c>
      <c r="G600" s="17">
        <v>28</v>
      </c>
      <c r="H600" s="16" t="s">
        <v>37</v>
      </c>
      <c r="I600" s="20">
        <v>10.1905</v>
      </c>
      <c r="J600" s="19">
        <v>285.334</v>
      </c>
      <c r="K600" s="20">
        <v>10.700025</v>
      </c>
      <c r="L600" s="21">
        <v>300</v>
      </c>
      <c r="M600" s="22"/>
    </row>
    <row r="601" spans="1:13" x14ac:dyDescent="0.2">
      <c r="A601" s="13">
        <v>599</v>
      </c>
      <c r="B601" s="14">
        <v>101427</v>
      </c>
      <c r="C601" s="15" t="s">
        <v>1392</v>
      </c>
      <c r="D601" s="16" t="s">
        <v>1393</v>
      </c>
      <c r="E601" s="16" t="s">
        <v>1394</v>
      </c>
      <c r="F601" s="16" t="s">
        <v>1396</v>
      </c>
      <c r="G601" s="17">
        <v>28</v>
      </c>
      <c r="H601" s="16" t="s">
        <v>333</v>
      </c>
      <c r="I601" s="20">
        <v>10.1905</v>
      </c>
      <c r="J601" s="19">
        <v>285.334</v>
      </c>
      <c r="K601" s="20">
        <v>10.700025</v>
      </c>
      <c r="L601" s="21">
        <v>300</v>
      </c>
      <c r="M601" s="22"/>
    </row>
    <row r="602" spans="1:13" ht="51" x14ac:dyDescent="0.2">
      <c r="A602" s="13">
        <v>600</v>
      </c>
      <c r="B602" s="14">
        <v>106674</v>
      </c>
      <c r="C602" s="15" t="s">
        <v>1392</v>
      </c>
      <c r="D602" s="16" t="s">
        <v>1393</v>
      </c>
      <c r="E602" s="16" t="s">
        <v>1394</v>
      </c>
      <c r="F602" s="16" t="s">
        <v>1397</v>
      </c>
      <c r="G602" s="17">
        <v>30</v>
      </c>
      <c r="H602" s="16" t="s">
        <v>1398</v>
      </c>
      <c r="I602" s="20">
        <v>10.1905</v>
      </c>
      <c r="J602" s="19">
        <v>305.71499999999997</v>
      </c>
      <c r="K602" s="20">
        <v>10.700025</v>
      </c>
      <c r="L602" s="21">
        <v>321</v>
      </c>
      <c r="M602" s="22"/>
    </row>
    <row r="603" spans="1:13" x14ac:dyDescent="0.2">
      <c r="A603" s="13">
        <v>601</v>
      </c>
      <c r="B603" s="14">
        <v>105422</v>
      </c>
      <c r="C603" s="15" t="s">
        <v>1399</v>
      </c>
      <c r="D603" s="16" t="s">
        <v>1400</v>
      </c>
      <c r="E603" s="16" t="s">
        <v>1401</v>
      </c>
      <c r="F603" s="23" t="s">
        <v>1402</v>
      </c>
      <c r="G603" s="24">
        <v>30</v>
      </c>
      <c r="H603" s="29" t="s">
        <v>19</v>
      </c>
      <c r="I603" s="27">
        <v>10.1905</v>
      </c>
      <c r="J603" s="28">
        <v>305.71499999999997</v>
      </c>
      <c r="K603" s="20">
        <v>10.700025</v>
      </c>
      <c r="L603" s="21">
        <v>321</v>
      </c>
      <c r="M603" s="22"/>
    </row>
    <row r="604" spans="1:13" ht="25.5" x14ac:dyDescent="0.2">
      <c r="A604" s="13">
        <v>602</v>
      </c>
      <c r="B604" s="14">
        <v>108464</v>
      </c>
      <c r="C604" s="15" t="s">
        <v>1399</v>
      </c>
      <c r="D604" s="16" t="s">
        <v>1400</v>
      </c>
      <c r="E604" s="16" t="s">
        <v>1401</v>
      </c>
      <c r="F604" s="16" t="s">
        <v>1403</v>
      </c>
      <c r="G604" s="17">
        <v>30</v>
      </c>
      <c r="H604" s="16" t="s">
        <v>1404</v>
      </c>
      <c r="I604" s="20">
        <v>10.1905</v>
      </c>
      <c r="J604" s="19">
        <v>305.71499999999997</v>
      </c>
      <c r="K604" s="20">
        <v>10.700025</v>
      </c>
      <c r="L604" s="21">
        <v>321</v>
      </c>
      <c r="M604" s="22"/>
    </row>
    <row r="605" spans="1:13" ht="25.5" x14ac:dyDescent="0.2">
      <c r="A605" s="13">
        <v>603</v>
      </c>
      <c r="B605" s="14">
        <v>105023</v>
      </c>
      <c r="C605" s="15" t="s">
        <v>1399</v>
      </c>
      <c r="D605" s="16" t="s">
        <v>1400</v>
      </c>
      <c r="E605" s="16" t="s">
        <v>1401</v>
      </c>
      <c r="F605" s="23" t="s">
        <v>1405</v>
      </c>
      <c r="G605" s="24">
        <v>30</v>
      </c>
      <c r="H605" s="23" t="s">
        <v>1406</v>
      </c>
      <c r="I605" s="27">
        <v>10.1905</v>
      </c>
      <c r="J605" s="28">
        <v>305.71499999999997</v>
      </c>
      <c r="K605" s="20">
        <v>10.700025</v>
      </c>
      <c r="L605" s="21">
        <v>321</v>
      </c>
      <c r="M605" s="22"/>
    </row>
    <row r="606" spans="1:13" x14ac:dyDescent="0.2">
      <c r="A606" s="13">
        <v>604</v>
      </c>
      <c r="B606" s="14">
        <v>106453</v>
      </c>
      <c r="C606" s="15" t="s">
        <v>1399</v>
      </c>
      <c r="D606" s="16" t="s">
        <v>1400</v>
      </c>
      <c r="E606" s="16" t="s">
        <v>1401</v>
      </c>
      <c r="F606" s="23" t="s">
        <v>1407</v>
      </c>
      <c r="G606" s="24">
        <v>30</v>
      </c>
      <c r="H606" s="23" t="s">
        <v>37</v>
      </c>
      <c r="I606" s="27">
        <v>10.1905</v>
      </c>
      <c r="J606" s="28">
        <v>305.71499999999997</v>
      </c>
      <c r="K606" s="20">
        <v>10.700025</v>
      </c>
      <c r="L606" s="21">
        <v>321</v>
      </c>
      <c r="M606" s="22"/>
    </row>
    <row r="607" spans="1:13" ht="51" x14ac:dyDescent="0.2">
      <c r="A607" s="13">
        <v>605</v>
      </c>
      <c r="B607" s="14">
        <v>986933</v>
      </c>
      <c r="C607" s="15" t="s">
        <v>1399</v>
      </c>
      <c r="D607" s="16" t="s">
        <v>1400</v>
      </c>
      <c r="E607" s="16" t="s">
        <v>1401</v>
      </c>
      <c r="F607" s="16" t="s">
        <v>1408</v>
      </c>
      <c r="G607" s="17">
        <v>30</v>
      </c>
      <c r="H607" s="16" t="s">
        <v>1409</v>
      </c>
      <c r="I607" s="20">
        <v>10.1905</v>
      </c>
      <c r="J607" s="19">
        <v>305.71499999999997</v>
      </c>
      <c r="K607" s="20">
        <v>10.700025</v>
      </c>
      <c r="L607" s="21">
        <v>321</v>
      </c>
      <c r="M607" s="22"/>
    </row>
    <row r="608" spans="1:13" x14ac:dyDescent="0.2">
      <c r="A608" s="13">
        <v>606</v>
      </c>
      <c r="B608" s="14">
        <v>105007</v>
      </c>
      <c r="C608" s="15" t="s">
        <v>1399</v>
      </c>
      <c r="D608" s="16" t="s">
        <v>1400</v>
      </c>
      <c r="E608" s="16" t="s">
        <v>1401</v>
      </c>
      <c r="F608" s="23" t="s">
        <v>1410</v>
      </c>
      <c r="G608" s="24">
        <v>30</v>
      </c>
      <c r="H608" s="23" t="s">
        <v>44</v>
      </c>
      <c r="I608" s="27">
        <v>10.1905</v>
      </c>
      <c r="J608" s="28">
        <v>305.71499999999997</v>
      </c>
      <c r="K608" s="20">
        <v>10.700025</v>
      </c>
      <c r="L608" s="21">
        <v>321</v>
      </c>
      <c r="M608" s="22"/>
    </row>
    <row r="609" spans="1:13" x14ac:dyDescent="0.2">
      <c r="A609" s="13">
        <v>607</v>
      </c>
      <c r="B609" s="14">
        <v>108529</v>
      </c>
      <c r="C609" s="15" t="s">
        <v>1399</v>
      </c>
      <c r="D609" s="16" t="s">
        <v>1400</v>
      </c>
      <c r="E609" s="16" t="s">
        <v>1401</v>
      </c>
      <c r="F609" s="16" t="s">
        <v>1411</v>
      </c>
      <c r="G609" s="64">
        <v>30</v>
      </c>
      <c r="H609" s="16" t="s">
        <v>128</v>
      </c>
      <c r="I609" s="20">
        <v>10.1905</v>
      </c>
      <c r="J609" s="19">
        <v>305.71499999999997</v>
      </c>
      <c r="K609" s="20">
        <v>10.700025</v>
      </c>
      <c r="L609" s="21">
        <v>321</v>
      </c>
      <c r="M609" s="22"/>
    </row>
    <row r="610" spans="1:13" x14ac:dyDescent="0.2">
      <c r="A610" s="13">
        <v>608</v>
      </c>
      <c r="B610" s="14">
        <v>109363</v>
      </c>
      <c r="C610" s="15" t="s">
        <v>1399</v>
      </c>
      <c r="D610" s="16" t="s">
        <v>1400</v>
      </c>
      <c r="E610" s="16" t="s">
        <v>1401</v>
      </c>
      <c r="F610" s="16" t="s">
        <v>1412</v>
      </c>
      <c r="G610" s="64">
        <v>30</v>
      </c>
      <c r="H610" s="59" t="s">
        <v>1413</v>
      </c>
      <c r="I610" s="20">
        <v>10.1905</v>
      </c>
      <c r="J610" s="19">
        <v>305.71499999999997</v>
      </c>
      <c r="K610" s="20">
        <v>10.700025</v>
      </c>
      <c r="L610" s="21">
        <v>321</v>
      </c>
      <c r="M610" s="22"/>
    </row>
    <row r="611" spans="1:13" x14ac:dyDescent="0.2">
      <c r="A611" s="13">
        <v>609</v>
      </c>
      <c r="B611" s="14">
        <v>109894</v>
      </c>
      <c r="C611" s="15" t="s">
        <v>1399</v>
      </c>
      <c r="D611" s="16" t="s">
        <v>1400</v>
      </c>
      <c r="E611" s="16" t="s">
        <v>1401</v>
      </c>
      <c r="F611" s="16" t="s">
        <v>1414</v>
      </c>
      <c r="G611" s="64">
        <v>30</v>
      </c>
      <c r="H611" s="59" t="s">
        <v>135</v>
      </c>
      <c r="I611" s="20">
        <v>10.1905</v>
      </c>
      <c r="J611" s="19">
        <v>305.71499999999997</v>
      </c>
      <c r="K611" s="20">
        <v>10.700025</v>
      </c>
      <c r="L611" s="21">
        <v>321</v>
      </c>
      <c r="M611" s="22"/>
    </row>
    <row r="612" spans="1:13" x14ac:dyDescent="0.2">
      <c r="A612" s="13">
        <v>610</v>
      </c>
      <c r="B612" s="14">
        <v>990515</v>
      </c>
      <c r="C612" s="15" t="s">
        <v>1415</v>
      </c>
      <c r="D612" s="16" t="s">
        <v>1416</v>
      </c>
      <c r="E612" s="16" t="s">
        <v>1417</v>
      </c>
      <c r="F612" s="16" t="s">
        <v>1418</v>
      </c>
      <c r="G612" s="17">
        <v>1</v>
      </c>
      <c r="H612" s="16" t="s">
        <v>1419</v>
      </c>
      <c r="I612" s="20">
        <v>5789.39</v>
      </c>
      <c r="J612" s="19">
        <v>5789.39</v>
      </c>
      <c r="K612" s="20">
        <v>6078.8595000000005</v>
      </c>
      <c r="L612" s="21">
        <v>6079</v>
      </c>
      <c r="M612" s="22"/>
    </row>
    <row r="613" spans="1:13" x14ac:dyDescent="0.2">
      <c r="A613" s="13">
        <v>611</v>
      </c>
      <c r="B613" s="14">
        <v>990523</v>
      </c>
      <c r="C613" s="15" t="s">
        <v>1415</v>
      </c>
      <c r="D613" s="16" t="s">
        <v>1420</v>
      </c>
      <c r="E613" s="16" t="s">
        <v>1421</v>
      </c>
      <c r="F613" s="16" t="s">
        <v>1422</v>
      </c>
      <c r="G613" s="17">
        <v>5</v>
      </c>
      <c r="H613" s="16" t="s">
        <v>1423</v>
      </c>
      <c r="I613" s="20">
        <v>11000</v>
      </c>
      <c r="J613" s="19">
        <v>55000</v>
      </c>
      <c r="K613" s="20">
        <v>11550</v>
      </c>
      <c r="L613" s="21">
        <v>57750</v>
      </c>
      <c r="M613" s="22"/>
    </row>
    <row r="614" spans="1:13" ht="25.5" x14ac:dyDescent="0.2">
      <c r="A614" s="13">
        <v>612</v>
      </c>
      <c r="B614" s="53">
        <v>110566</v>
      </c>
      <c r="C614" s="15" t="s">
        <v>1415</v>
      </c>
      <c r="D614" s="16" t="s">
        <v>1424</v>
      </c>
      <c r="E614" s="16" t="s">
        <v>1425</v>
      </c>
      <c r="F614" s="16" t="s">
        <v>1426</v>
      </c>
      <c r="G614" s="17">
        <v>1</v>
      </c>
      <c r="H614" s="16" t="s">
        <v>1287</v>
      </c>
      <c r="I614" s="20">
        <v>7067.93</v>
      </c>
      <c r="J614" s="19">
        <v>7067.93</v>
      </c>
      <c r="K614" s="20">
        <v>7421</v>
      </c>
      <c r="L614" s="21">
        <v>7421</v>
      </c>
      <c r="M614" s="22"/>
    </row>
    <row r="615" spans="1:13" x14ac:dyDescent="0.2">
      <c r="A615" s="13">
        <v>613</v>
      </c>
      <c r="B615" s="14">
        <v>106178</v>
      </c>
      <c r="C615" s="15" t="s">
        <v>1415</v>
      </c>
      <c r="D615" s="16" t="s">
        <v>1424</v>
      </c>
      <c r="E615" s="16" t="s">
        <v>1425</v>
      </c>
      <c r="F615" s="16" t="s">
        <v>1427</v>
      </c>
      <c r="G615" s="17">
        <v>5</v>
      </c>
      <c r="H615" s="16" t="s">
        <v>1428</v>
      </c>
      <c r="I615" s="20">
        <v>7067.93</v>
      </c>
      <c r="J615" s="19">
        <v>35339.65</v>
      </c>
      <c r="K615" s="20">
        <v>7421.326500000001</v>
      </c>
      <c r="L615" s="21">
        <v>37107</v>
      </c>
      <c r="M615" s="22"/>
    </row>
    <row r="616" spans="1:13" x14ac:dyDescent="0.2">
      <c r="A616" s="13">
        <v>614</v>
      </c>
      <c r="B616" s="46">
        <v>108561</v>
      </c>
      <c r="C616" s="15" t="s">
        <v>1415</v>
      </c>
      <c r="D616" s="16" t="s">
        <v>1429</v>
      </c>
      <c r="E616" s="16" t="s">
        <v>1430</v>
      </c>
      <c r="F616" s="48" t="s">
        <v>1431</v>
      </c>
      <c r="G616" s="17" t="s">
        <v>412</v>
      </c>
      <c r="H616" s="16" t="s">
        <v>1423</v>
      </c>
      <c r="I616" s="20">
        <v>12813.41</v>
      </c>
      <c r="J616" s="19">
        <v>12813.41</v>
      </c>
      <c r="K616" s="20">
        <v>13454.0805</v>
      </c>
      <c r="L616" s="21">
        <v>13454</v>
      </c>
      <c r="M616" s="22"/>
    </row>
    <row r="617" spans="1:13" x14ac:dyDescent="0.2">
      <c r="A617" s="13">
        <v>615</v>
      </c>
      <c r="B617" s="14">
        <v>990531</v>
      </c>
      <c r="C617" s="15" t="s">
        <v>1415</v>
      </c>
      <c r="D617" s="16" t="s">
        <v>1429</v>
      </c>
      <c r="E617" s="16" t="s">
        <v>1430</v>
      </c>
      <c r="F617" s="16" t="s">
        <v>1432</v>
      </c>
      <c r="G617" s="17">
        <v>5</v>
      </c>
      <c r="H617" s="16" t="s">
        <v>1077</v>
      </c>
      <c r="I617" s="20">
        <v>12813.41</v>
      </c>
      <c r="J617" s="19">
        <v>64067.05</v>
      </c>
      <c r="K617" s="20">
        <v>13454.0805</v>
      </c>
      <c r="L617" s="21">
        <v>67270</v>
      </c>
      <c r="M617" s="22"/>
    </row>
    <row r="618" spans="1:13" ht="38.25" x14ac:dyDescent="0.2">
      <c r="A618" s="13">
        <v>616</v>
      </c>
      <c r="B618" s="14">
        <v>108359</v>
      </c>
      <c r="C618" s="15" t="s">
        <v>1415</v>
      </c>
      <c r="D618" s="16" t="s">
        <v>1429</v>
      </c>
      <c r="E618" s="16" t="s">
        <v>1430</v>
      </c>
      <c r="F618" s="16" t="s">
        <v>1433</v>
      </c>
      <c r="G618" s="17">
        <v>1</v>
      </c>
      <c r="H618" s="16" t="s">
        <v>1077</v>
      </c>
      <c r="I618" s="20">
        <v>12813.41</v>
      </c>
      <c r="J618" s="19">
        <v>12813.41</v>
      </c>
      <c r="K618" s="20">
        <v>13454.0805</v>
      </c>
      <c r="L618" s="21">
        <v>13454</v>
      </c>
      <c r="M618" s="22"/>
    </row>
    <row r="619" spans="1:13" x14ac:dyDescent="0.2">
      <c r="A619" s="13">
        <v>617</v>
      </c>
      <c r="B619" s="53">
        <v>110574</v>
      </c>
      <c r="C619" s="15" t="s">
        <v>1415</v>
      </c>
      <c r="D619" s="16" t="s">
        <v>1434</v>
      </c>
      <c r="E619" s="16" t="s">
        <v>1435</v>
      </c>
      <c r="F619" s="16" t="s">
        <v>1436</v>
      </c>
      <c r="G619" s="17">
        <v>1</v>
      </c>
      <c r="H619" s="16" t="s">
        <v>1287</v>
      </c>
      <c r="I619" s="20">
        <v>10122.84</v>
      </c>
      <c r="J619" s="19">
        <v>10122.84</v>
      </c>
      <c r="K619" s="20">
        <v>10628.982</v>
      </c>
      <c r="L619" s="21">
        <v>10629</v>
      </c>
      <c r="M619" s="22"/>
    </row>
    <row r="620" spans="1:13" x14ac:dyDescent="0.2">
      <c r="A620" s="13">
        <v>618</v>
      </c>
      <c r="B620" s="14">
        <v>106194</v>
      </c>
      <c r="C620" s="15" t="s">
        <v>1415</v>
      </c>
      <c r="D620" s="16" t="s">
        <v>1434</v>
      </c>
      <c r="E620" s="16" t="s">
        <v>1435</v>
      </c>
      <c r="F620" s="16" t="s">
        <v>1437</v>
      </c>
      <c r="G620" s="17">
        <v>5</v>
      </c>
      <c r="H620" s="16" t="s">
        <v>1428</v>
      </c>
      <c r="I620" s="20">
        <v>10122.84</v>
      </c>
      <c r="J620" s="19">
        <v>50614.2</v>
      </c>
      <c r="K620" s="20">
        <v>10628.982</v>
      </c>
      <c r="L620" s="21">
        <v>53145</v>
      </c>
      <c r="M620" s="22"/>
    </row>
    <row r="621" spans="1:13" x14ac:dyDescent="0.2">
      <c r="A621" s="13">
        <v>619</v>
      </c>
      <c r="B621" s="14">
        <v>110884</v>
      </c>
      <c r="C621" s="15" t="s">
        <v>1415</v>
      </c>
      <c r="D621" s="15" t="s">
        <v>1438</v>
      </c>
      <c r="E621" s="16" t="s">
        <v>1439</v>
      </c>
      <c r="F621" s="50" t="s">
        <v>1440</v>
      </c>
      <c r="G621" s="17">
        <v>1</v>
      </c>
      <c r="H621" s="50" t="s">
        <v>1423</v>
      </c>
      <c r="I621" s="20">
        <v>21617.5</v>
      </c>
      <c r="J621" s="19">
        <v>21617.5</v>
      </c>
      <c r="K621" s="20">
        <v>22698.375</v>
      </c>
      <c r="L621" s="21">
        <v>22698</v>
      </c>
      <c r="M621" s="22"/>
    </row>
    <row r="622" spans="1:13" ht="25.5" x14ac:dyDescent="0.2">
      <c r="A622" s="13">
        <v>620</v>
      </c>
      <c r="B622" s="14">
        <v>975516</v>
      </c>
      <c r="C622" s="15" t="s">
        <v>1441</v>
      </c>
      <c r="D622" s="16" t="s">
        <v>1442</v>
      </c>
      <c r="E622" s="16" t="s">
        <v>1443</v>
      </c>
      <c r="F622" s="16" t="s">
        <v>1444</v>
      </c>
      <c r="G622" s="17">
        <v>50</v>
      </c>
      <c r="H622" s="16" t="s">
        <v>1307</v>
      </c>
      <c r="I622" s="20">
        <v>26.52</v>
      </c>
      <c r="J622" s="19">
        <v>1326</v>
      </c>
      <c r="K622" s="20">
        <v>27.846</v>
      </c>
      <c r="L622" s="21">
        <v>1392</v>
      </c>
      <c r="M622" s="22"/>
    </row>
    <row r="623" spans="1:13" x14ac:dyDescent="0.2">
      <c r="A623" s="13">
        <v>621</v>
      </c>
      <c r="B623" s="14">
        <v>979783</v>
      </c>
      <c r="C623" s="15" t="s">
        <v>1441</v>
      </c>
      <c r="D623" s="16" t="s">
        <v>1445</v>
      </c>
      <c r="E623" s="16" t="s">
        <v>1446</v>
      </c>
      <c r="F623" s="16" t="s">
        <v>1447</v>
      </c>
      <c r="G623" s="17">
        <v>30</v>
      </c>
      <c r="H623" s="16" t="s">
        <v>1307</v>
      </c>
      <c r="I623" s="20">
        <v>66.666700000000006</v>
      </c>
      <c r="J623" s="19">
        <v>2000.001</v>
      </c>
      <c r="K623" s="20">
        <v>70.000035000000011</v>
      </c>
      <c r="L623" s="21">
        <v>2100</v>
      </c>
      <c r="M623" s="22"/>
    </row>
    <row r="624" spans="1:13" x14ac:dyDescent="0.2">
      <c r="A624" s="13">
        <v>622</v>
      </c>
      <c r="B624" s="14">
        <v>106208</v>
      </c>
      <c r="C624" s="15" t="s">
        <v>1448</v>
      </c>
      <c r="D624" s="16" t="s">
        <v>1449</v>
      </c>
      <c r="E624" s="16" t="s">
        <v>1450</v>
      </c>
      <c r="F624" s="16" t="s">
        <v>1451</v>
      </c>
      <c r="G624" s="17">
        <v>10</v>
      </c>
      <c r="H624" s="16" t="s">
        <v>408</v>
      </c>
      <c r="I624" s="20">
        <v>22.2</v>
      </c>
      <c r="J624" s="19">
        <v>222</v>
      </c>
      <c r="K624" s="20">
        <v>23.31</v>
      </c>
      <c r="L624" s="21">
        <v>233</v>
      </c>
      <c r="M624" s="22"/>
    </row>
    <row r="625" spans="1:13" x14ac:dyDescent="0.2">
      <c r="A625" s="13">
        <v>623</v>
      </c>
      <c r="B625" s="14">
        <v>961345</v>
      </c>
      <c r="C625" s="15" t="s">
        <v>1452</v>
      </c>
      <c r="D625" s="16" t="s">
        <v>1453</v>
      </c>
      <c r="E625" s="16" t="s">
        <v>1454</v>
      </c>
      <c r="F625" s="16" t="s">
        <v>1455</v>
      </c>
      <c r="G625" s="17">
        <v>5</v>
      </c>
      <c r="H625" s="16" t="s">
        <v>1456</v>
      </c>
      <c r="I625" s="20">
        <v>78.512</v>
      </c>
      <c r="J625" s="19">
        <v>392.56</v>
      </c>
      <c r="K625" s="20">
        <v>82.44</v>
      </c>
      <c r="L625" s="21">
        <v>412</v>
      </c>
      <c r="M625" s="22"/>
    </row>
    <row r="626" spans="1:13" x14ac:dyDescent="0.2">
      <c r="A626" s="13">
        <v>624</v>
      </c>
      <c r="B626" s="14">
        <v>108332</v>
      </c>
      <c r="C626" s="15" t="s">
        <v>1452</v>
      </c>
      <c r="D626" s="16" t="s">
        <v>1453</v>
      </c>
      <c r="E626" s="16" t="s">
        <v>1454</v>
      </c>
      <c r="F626" s="16" t="s">
        <v>1457</v>
      </c>
      <c r="G626" s="17">
        <v>5</v>
      </c>
      <c r="H626" s="31" t="s">
        <v>1458</v>
      </c>
      <c r="I626" s="20">
        <v>78.512</v>
      </c>
      <c r="J626" s="19">
        <v>392.56</v>
      </c>
      <c r="K626" s="20">
        <v>82.44</v>
      </c>
      <c r="L626" s="21">
        <v>412</v>
      </c>
      <c r="M626" s="22"/>
    </row>
    <row r="627" spans="1:13" x14ac:dyDescent="0.2">
      <c r="A627" s="13">
        <v>625</v>
      </c>
      <c r="B627" s="14">
        <v>24783</v>
      </c>
      <c r="C627" s="15" t="s">
        <v>1459</v>
      </c>
      <c r="D627" s="16" t="s">
        <v>1460</v>
      </c>
      <c r="E627" s="16" t="s">
        <v>1461</v>
      </c>
      <c r="F627" s="16" t="s">
        <v>1462</v>
      </c>
      <c r="G627" s="17">
        <v>10</v>
      </c>
      <c r="H627" s="16" t="s">
        <v>37</v>
      </c>
      <c r="I627" s="20">
        <v>1.9144000000000001</v>
      </c>
      <c r="J627" s="19">
        <v>19.143999999999998</v>
      </c>
      <c r="K627" s="20">
        <v>2.0101200000000001</v>
      </c>
      <c r="L627" s="21">
        <v>20</v>
      </c>
      <c r="M627" s="22"/>
    </row>
    <row r="628" spans="1:13" x14ac:dyDescent="0.2">
      <c r="A628" s="13">
        <v>626</v>
      </c>
      <c r="B628" s="14">
        <v>82384</v>
      </c>
      <c r="C628" s="15" t="s">
        <v>1459</v>
      </c>
      <c r="D628" s="16" t="s">
        <v>1460</v>
      </c>
      <c r="E628" s="16" t="s">
        <v>1461</v>
      </c>
      <c r="F628" s="16" t="s">
        <v>1463</v>
      </c>
      <c r="G628" s="17">
        <v>50</v>
      </c>
      <c r="H628" s="16" t="s">
        <v>378</v>
      </c>
      <c r="I628" s="20">
        <v>1.9144000000000001</v>
      </c>
      <c r="J628" s="19">
        <v>95.72</v>
      </c>
      <c r="K628" s="20">
        <v>2.0101200000000001</v>
      </c>
      <c r="L628" s="21">
        <v>101</v>
      </c>
      <c r="M628" s="22"/>
    </row>
    <row r="629" spans="1:13" x14ac:dyDescent="0.2">
      <c r="A629" s="13">
        <v>627</v>
      </c>
      <c r="B629" s="14">
        <v>107883</v>
      </c>
      <c r="C629" s="15" t="s">
        <v>1459</v>
      </c>
      <c r="D629" s="16" t="s">
        <v>1464</v>
      </c>
      <c r="E629" s="16" t="s">
        <v>1465</v>
      </c>
      <c r="F629" s="16" t="s">
        <v>1466</v>
      </c>
      <c r="G629" s="22">
        <v>20</v>
      </c>
      <c r="H629" s="31" t="s">
        <v>37</v>
      </c>
      <c r="I629" s="65">
        <v>23.207999999999998</v>
      </c>
      <c r="J629" s="19">
        <v>464.15999999999997</v>
      </c>
      <c r="K629" s="20">
        <v>24.368399999999998</v>
      </c>
      <c r="L629" s="21">
        <v>487</v>
      </c>
      <c r="M629" s="22"/>
    </row>
    <row r="630" spans="1:13" x14ac:dyDescent="0.2">
      <c r="A630" s="13">
        <v>628</v>
      </c>
      <c r="B630" s="14">
        <v>107859</v>
      </c>
      <c r="C630" s="15" t="s">
        <v>1459</v>
      </c>
      <c r="D630" s="16" t="s">
        <v>1467</v>
      </c>
      <c r="E630" s="16" t="s">
        <v>1468</v>
      </c>
      <c r="F630" s="16" t="s">
        <v>1469</v>
      </c>
      <c r="G630" s="22">
        <v>20</v>
      </c>
      <c r="H630" s="31" t="s">
        <v>37</v>
      </c>
      <c r="I630" s="65">
        <v>37.133000000000003</v>
      </c>
      <c r="J630" s="19">
        <v>742.66000000000008</v>
      </c>
      <c r="K630" s="20">
        <v>38.989650000000005</v>
      </c>
      <c r="L630" s="21">
        <v>780</v>
      </c>
      <c r="M630" s="22"/>
    </row>
    <row r="631" spans="1:13" x14ac:dyDescent="0.2">
      <c r="A631" s="13">
        <v>629</v>
      </c>
      <c r="B631" s="14">
        <v>7307</v>
      </c>
      <c r="C631" s="15" t="s">
        <v>1459</v>
      </c>
      <c r="D631" s="16" t="s">
        <v>1470</v>
      </c>
      <c r="E631" s="16" t="s">
        <v>1471</v>
      </c>
      <c r="F631" s="16" t="s">
        <v>1472</v>
      </c>
      <c r="G631" s="17">
        <v>25</v>
      </c>
      <c r="H631" s="16" t="s">
        <v>37</v>
      </c>
      <c r="I631" s="20">
        <v>8.8000000000000007</v>
      </c>
      <c r="J631" s="19">
        <v>220</v>
      </c>
      <c r="K631" s="20">
        <v>9.240000000000002</v>
      </c>
      <c r="L631" s="21">
        <v>231</v>
      </c>
      <c r="M631" s="22"/>
    </row>
    <row r="632" spans="1:13" x14ac:dyDescent="0.2">
      <c r="A632" s="13">
        <v>630</v>
      </c>
      <c r="B632" s="14">
        <v>104728</v>
      </c>
      <c r="C632" s="15" t="s">
        <v>1459</v>
      </c>
      <c r="D632" s="16" t="s">
        <v>1470</v>
      </c>
      <c r="E632" s="16" t="s">
        <v>1471</v>
      </c>
      <c r="F632" s="16" t="s">
        <v>1473</v>
      </c>
      <c r="G632" s="17">
        <v>50</v>
      </c>
      <c r="H632" s="16" t="s">
        <v>378</v>
      </c>
      <c r="I632" s="20">
        <v>8.8000000000000007</v>
      </c>
      <c r="J632" s="19">
        <v>440.00000000000006</v>
      </c>
      <c r="K632" s="20">
        <v>9.240000000000002</v>
      </c>
      <c r="L632" s="21">
        <v>462</v>
      </c>
      <c r="M632" s="22"/>
    </row>
    <row r="633" spans="1:13" x14ac:dyDescent="0.2">
      <c r="A633" s="13">
        <v>631</v>
      </c>
      <c r="B633" s="14">
        <v>107891</v>
      </c>
      <c r="C633" s="15" t="s">
        <v>1459</v>
      </c>
      <c r="D633" s="16" t="s">
        <v>1474</v>
      </c>
      <c r="E633" s="16" t="s">
        <v>1475</v>
      </c>
      <c r="F633" s="16" t="s">
        <v>1476</v>
      </c>
      <c r="G633" s="22">
        <v>1</v>
      </c>
      <c r="H633" s="16" t="s">
        <v>28</v>
      </c>
      <c r="I633" s="66">
        <v>21</v>
      </c>
      <c r="J633" s="20">
        <v>21</v>
      </c>
      <c r="K633" s="20">
        <v>22.05</v>
      </c>
      <c r="L633" s="67">
        <v>22</v>
      </c>
      <c r="M633" s="22"/>
    </row>
    <row r="634" spans="1:13" ht="25.5" x14ac:dyDescent="0.2">
      <c r="A634" s="13">
        <v>632</v>
      </c>
      <c r="B634" s="14">
        <v>108987</v>
      </c>
      <c r="C634" s="15" t="s">
        <v>1477</v>
      </c>
      <c r="D634" s="25" t="s">
        <v>1478</v>
      </c>
      <c r="E634" s="25" t="s">
        <v>1479</v>
      </c>
      <c r="F634" s="25" t="s">
        <v>1480</v>
      </c>
      <c r="G634" s="22">
        <v>20</v>
      </c>
      <c r="H634" s="25" t="s">
        <v>64</v>
      </c>
      <c r="I634" s="20">
        <v>3.6345000000000001</v>
      </c>
      <c r="J634" s="19">
        <v>72.69</v>
      </c>
      <c r="K634" s="20">
        <v>3.8162250000000002</v>
      </c>
      <c r="L634" s="21">
        <v>76</v>
      </c>
      <c r="M634" s="22"/>
    </row>
    <row r="635" spans="1:13" ht="25.5" x14ac:dyDescent="0.2">
      <c r="A635" s="13">
        <v>633</v>
      </c>
      <c r="B635" s="14">
        <v>108979</v>
      </c>
      <c r="C635" s="15" t="s">
        <v>1477</v>
      </c>
      <c r="D635" s="25" t="s">
        <v>1481</v>
      </c>
      <c r="E635" s="25" t="s">
        <v>1482</v>
      </c>
      <c r="F635" s="25" t="s">
        <v>1483</v>
      </c>
      <c r="G635" s="22">
        <v>20</v>
      </c>
      <c r="H635" s="25" t="s">
        <v>64</v>
      </c>
      <c r="I635" s="20">
        <v>9.5</v>
      </c>
      <c r="J635" s="19">
        <v>190</v>
      </c>
      <c r="K635" s="20">
        <v>9.9749999999999996</v>
      </c>
      <c r="L635" s="21">
        <v>200</v>
      </c>
      <c r="M635" s="22"/>
    </row>
    <row r="636" spans="1:13" ht="25.5" x14ac:dyDescent="0.2">
      <c r="A636" s="13">
        <v>634</v>
      </c>
      <c r="B636" s="14">
        <v>108995</v>
      </c>
      <c r="C636" s="15" t="s">
        <v>1477</v>
      </c>
      <c r="D636" s="25" t="s">
        <v>1484</v>
      </c>
      <c r="E636" s="25" t="s">
        <v>1485</v>
      </c>
      <c r="F636" s="25" t="s">
        <v>1486</v>
      </c>
      <c r="G636" s="22">
        <v>1</v>
      </c>
      <c r="H636" s="25" t="s">
        <v>64</v>
      </c>
      <c r="I636" s="20">
        <v>25.714300000000001</v>
      </c>
      <c r="J636" s="19">
        <v>25.714300000000001</v>
      </c>
      <c r="K636" s="20">
        <v>27.000015000000001</v>
      </c>
      <c r="L636" s="21">
        <v>27</v>
      </c>
      <c r="M636" s="22"/>
    </row>
    <row r="637" spans="1:13" ht="25.5" x14ac:dyDescent="0.2">
      <c r="A637" s="13">
        <v>635</v>
      </c>
      <c r="B637" s="14">
        <v>109002</v>
      </c>
      <c r="C637" s="15" t="s">
        <v>1477</v>
      </c>
      <c r="D637" s="25" t="s">
        <v>1487</v>
      </c>
      <c r="E637" s="25" t="s">
        <v>1488</v>
      </c>
      <c r="F637" s="25" t="s">
        <v>1489</v>
      </c>
      <c r="G637" s="22">
        <v>1</v>
      </c>
      <c r="H637" s="25" t="s">
        <v>64</v>
      </c>
      <c r="I637" s="20">
        <v>40.295999999999999</v>
      </c>
      <c r="J637" s="19">
        <v>40.295999999999999</v>
      </c>
      <c r="K637" s="20">
        <v>42.31</v>
      </c>
      <c r="L637" s="21">
        <v>42</v>
      </c>
      <c r="M637" s="22"/>
    </row>
    <row r="638" spans="1:13" ht="25.5" x14ac:dyDescent="0.2">
      <c r="A638" s="13">
        <v>636</v>
      </c>
      <c r="B638" s="14">
        <v>7633</v>
      </c>
      <c r="C638" s="15" t="s">
        <v>1477</v>
      </c>
      <c r="D638" s="16" t="s">
        <v>1487</v>
      </c>
      <c r="E638" s="16" t="s">
        <v>1488</v>
      </c>
      <c r="F638" s="16" t="s">
        <v>1490</v>
      </c>
      <c r="G638" s="17">
        <v>10</v>
      </c>
      <c r="H638" s="16" t="s">
        <v>128</v>
      </c>
      <c r="I638" s="20">
        <v>40.295999999999999</v>
      </c>
      <c r="J638" s="19">
        <v>402.96</v>
      </c>
      <c r="K638" s="20">
        <v>42.31</v>
      </c>
      <c r="L638" s="21">
        <v>423</v>
      </c>
      <c r="M638" s="22"/>
    </row>
    <row r="639" spans="1:13" ht="25.5" x14ac:dyDescent="0.2">
      <c r="A639" s="13">
        <v>637</v>
      </c>
      <c r="B639" s="14">
        <v>7692</v>
      </c>
      <c r="C639" s="15" t="s">
        <v>1477</v>
      </c>
      <c r="D639" s="16" t="s">
        <v>1487</v>
      </c>
      <c r="E639" s="16" t="s">
        <v>1488</v>
      </c>
      <c r="F639" s="16" t="s">
        <v>1491</v>
      </c>
      <c r="G639" s="17">
        <v>15</v>
      </c>
      <c r="H639" s="16" t="s">
        <v>128</v>
      </c>
      <c r="I639" s="20">
        <v>40.295999999999999</v>
      </c>
      <c r="J639" s="19">
        <v>604.43999999999994</v>
      </c>
      <c r="K639" s="20">
        <v>42.31</v>
      </c>
      <c r="L639" s="21">
        <v>635</v>
      </c>
      <c r="M639" s="22"/>
    </row>
    <row r="640" spans="1:13" ht="25.5" x14ac:dyDescent="0.2">
      <c r="A640" s="13">
        <v>638</v>
      </c>
      <c r="B640" s="14">
        <v>993107</v>
      </c>
      <c r="C640" s="15" t="s">
        <v>1477</v>
      </c>
      <c r="D640" s="16" t="s">
        <v>1492</v>
      </c>
      <c r="E640" s="16" t="s">
        <v>1493</v>
      </c>
      <c r="F640" s="16" t="s">
        <v>1494</v>
      </c>
      <c r="G640" s="17">
        <v>1</v>
      </c>
      <c r="H640" s="16" t="s">
        <v>128</v>
      </c>
      <c r="I640" s="20">
        <v>259.77140000000003</v>
      </c>
      <c r="J640" s="19">
        <v>259.77</v>
      </c>
      <c r="K640" s="20">
        <v>272.75849999999997</v>
      </c>
      <c r="L640" s="21">
        <v>273</v>
      </c>
      <c r="M640" s="22"/>
    </row>
    <row r="641" spans="1:13" x14ac:dyDescent="0.2">
      <c r="A641" s="13">
        <v>639</v>
      </c>
      <c r="B641" s="14">
        <v>98965</v>
      </c>
      <c r="C641" s="15" t="s">
        <v>1495</v>
      </c>
      <c r="D641" s="16" t="s">
        <v>1496</v>
      </c>
      <c r="E641" s="16" t="s">
        <v>1497</v>
      </c>
      <c r="F641" s="16" t="s">
        <v>1498</v>
      </c>
      <c r="G641" s="17">
        <v>20</v>
      </c>
      <c r="H641" s="16" t="s">
        <v>292</v>
      </c>
      <c r="I641" s="20">
        <v>3.4235000000000002</v>
      </c>
      <c r="J641" s="19">
        <v>68.47</v>
      </c>
      <c r="K641" s="20">
        <v>3.5946750000000005</v>
      </c>
      <c r="L641" s="21">
        <v>72</v>
      </c>
      <c r="M641" s="22"/>
    </row>
    <row r="642" spans="1:13" x14ac:dyDescent="0.2">
      <c r="A642" s="13">
        <v>640</v>
      </c>
      <c r="B642" s="14">
        <v>98973</v>
      </c>
      <c r="C642" s="15" t="s">
        <v>1495</v>
      </c>
      <c r="D642" s="16" t="s">
        <v>1499</v>
      </c>
      <c r="E642" s="16" t="s">
        <v>1500</v>
      </c>
      <c r="F642" s="16" t="s">
        <v>1501</v>
      </c>
      <c r="G642" s="17">
        <v>50</v>
      </c>
      <c r="H642" s="16" t="s">
        <v>292</v>
      </c>
      <c r="I642" s="20">
        <v>9.5237999999999996</v>
      </c>
      <c r="J642" s="19">
        <v>476.19</v>
      </c>
      <c r="K642" s="20">
        <v>9.9999900000000004</v>
      </c>
      <c r="L642" s="21">
        <v>500</v>
      </c>
      <c r="M642" s="22"/>
    </row>
    <row r="643" spans="1:13" x14ac:dyDescent="0.2">
      <c r="A643" s="13">
        <v>641</v>
      </c>
      <c r="B643" s="14">
        <v>98981</v>
      </c>
      <c r="C643" s="15" t="s">
        <v>1495</v>
      </c>
      <c r="D643" s="16" t="s">
        <v>1502</v>
      </c>
      <c r="E643" s="16" t="s">
        <v>1503</v>
      </c>
      <c r="F643" s="16" t="s">
        <v>1504</v>
      </c>
      <c r="G643" s="17">
        <v>50</v>
      </c>
      <c r="H643" s="16" t="s">
        <v>292</v>
      </c>
      <c r="I643" s="20">
        <v>27.085699999999999</v>
      </c>
      <c r="J643" s="19">
        <v>1354.2850000000001</v>
      </c>
      <c r="K643" s="20">
        <v>28.439985</v>
      </c>
      <c r="L643" s="21">
        <v>1422</v>
      </c>
      <c r="M643" s="22"/>
    </row>
    <row r="644" spans="1:13" x14ac:dyDescent="0.2">
      <c r="A644" s="13">
        <v>642</v>
      </c>
      <c r="B644" s="14">
        <v>7889</v>
      </c>
      <c r="C644" s="15" t="s">
        <v>1505</v>
      </c>
      <c r="D644" s="16" t="s">
        <v>1506</v>
      </c>
      <c r="E644" s="16" t="s">
        <v>1507</v>
      </c>
      <c r="F644" s="16" t="s">
        <v>1508</v>
      </c>
      <c r="G644" s="17">
        <v>5</v>
      </c>
      <c r="H644" s="16" t="s">
        <v>37</v>
      </c>
      <c r="I644" s="20">
        <v>105.94799999999999</v>
      </c>
      <c r="J644" s="19">
        <v>529.74</v>
      </c>
      <c r="K644" s="20">
        <v>111.2454</v>
      </c>
      <c r="L644" s="21">
        <v>556</v>
      </c>
      <c r="M644" s="22"/>
    </row>
    <row r="645" spans="1:13" x14ac:dyDescent="0.2">
      <c r="A645" s="13">
        <v>643</v>
      </c>
      <c r="B645" s="14">
        <v>96865</v>
      </c>
      <c r="C645" s="15" t="s">
        <v>1509</v>
      </c>
      <c r="D645" s="16" t="s">
        <v>1510</v>
      </c>
      <c r="E645" s="16" t="s">
        <v>1511</v>
      </c>
      <c r="F645" s="16" t="s">
        <v>1512</v>
      </c>
      <c r="G645" s="17">
        <v>50</v>
      </c>
      <c r="H645" s="16" t="s">
        <v>292</v>
      </c>
      <c r="I645" s="20">
        <v>0.83809999999999996</v>
      </c>
      <c r="J645" s="19">
        <v>41.905000000000001</v>
      </c>
      <c r="K645" s="20">
        <v>0.88000500000000004</v>
      </c>
      <c r="L645" s="21">
        <v>44</v>
      </c>
      <c r="M645" s="22"/>
    </row>
    <row r="646" spans="1:13" x14ac:dyDescent="0.2">
      <c r="A646" s="13">
        <v>644</v>
      </c>
      <c r="B646" s="14">
        <v>96873</v>
      </c>
      <c r="C646" s="15" t="s">
        <v>1509</v>
      </c>
      <c r="D646" s="16" t="s">
        <v>1513</v>
      </c>
      <c r="E646" s="16" t="s">
        <v>1514</v>
      </c>
      <c r="F646" s="16" t="s">
        <v>1515</v>
      </c>
      <c r="G646" s="17">
        <v>50</v>
      </c>
      <c r="H646" s="16" t="s">
        <v>292</v>
      </c>
      <c r="I646" s="20">
        <v>0.9143</v>
      </c>
      <c r="J646" s="19">
        <v>45.715000000000003</v>
      </c>
      <c r="K646" s="20">
        <v>0.96001500000000006</v>
      </c>
      <c r="L646" s="21">
        <v>48</v>
      </c>
      <c r="M646" s="22"/>
    </row>
    <row r="647" spans="1:13" x14ac:dyDescent="0.2">
      <c r="A647" s="13">
        <v>645</v>
      </c>
      <c r="B647" s="14">
        <v>96881</v>
      </c>
      <c r="C647" s="15" t="s">
        <v>1509</v>
      </c>
      <c r="D647" s="16" t="s">
        <v>1516</v>
      </c>
      <c r="E647" s="16" t="s">
        <v>1517</v>
      </c>
      <c r="F647" s="16" t="s">
        <v>1518</v>
      </c>
      <c r="G647" s="17">
        <v>50</v>
      </c>
      <c r="H647" s="16" t="s">
        <v>292</v>
      </c>
      <c r="I647" s="20">
        <v>1.2381</v>
      </c>
      <c r="J647" s="19">
        <v>61.905000000000001</v>
      </c>
      <c r="K647" s="20">
        <v>1.3000050000000001</v>
      </c>
      <c r="L647" s="21">
        <v>65</v>
      </c>
      <c r="M647" s="22"/>
    </row>
    <row r="648" spans="1:13" x14ac:dyDescent="0.2">
      <c r="A648" s="13">
        <v>646</v>
      </c>
      <c r="B648" s="14">
        <v>966266</v>
      </c>
      <c r="C648" s="15" t="s">
        <v>1509</v>
      </c>
      <c r="D648" s="16" t="s">
        <v>1519</v>
      </c>
      <c r="E648" s="16" t="s">
        <v>1520</v>
      </c>
      <c r="F648" s="16" t="s">
        <v>1521</v>
      </c>
      <c r="G648" s="17">
        <v>50</v>
      </c>
      <c r="H648" s="16" t="s">
        <v>292</v>
      </c>
      <c r="I648" s="20">
        <v>0.96599999999999997</v>
      </c>
      <c r="J648" s="19">
        <v>48.3</v>
      </c>
      <c r="K648" s="20">
        <v>1.0143</v>
      </c>
      <c r="L648" s="21">
        <v>51</v>
      </c>
      <c r="M648" s="22"/>
    </row>
    <row r="649" spans="1:13" x14ac:dyDescent="0.2">
      <c r="A649" s="13">
        <v>647</v>
      </c>
      <c r="B649" s="14">
        <v>24554</v>
      </c>
      <c r="C649" s="15" t="s">
        <v>1522</v>
      </c>
      <c r="D649" s="16" t="s">
        <v>1523</v>
      </c>
      <c r="E649" s="16" t="s">
        <v>1524</v>
      </c>
      <c r="F649" s="16" t="s">
        <v>1525</v>
      </c>
      <c r="G649" s="17">
        <v>20</v>
      </c>
      <c r="H649" s="16" t="s">
        <v>19</v>
      </c>
      <c r="I649" s="20">
        <v>6.1905000000000001</v>
      </c>
      <c r="J649" s="19">
        <v>123.81</v>
      </c>
      <c r="K649" s="20">
        <v>6.5000250000000008</v>
      </c>
      <c r="L649" s="21">
        <v>130</v>
      </c>
      <c r="M649" s="22"/>
    </row>
    <row r="650" spans="1:13" x14ac:dyDescent="0.2">
      <c r="A650" s="13">
        <v>648</v>
      </c>
      <c r="B650" s="14">
        <v>99317</v>
      </c>
      <c r="C650" s="15" t="s">
        <v>1522</v>
      </c>
      <c r="D650" s="16" t="s">
        <v>1526</v>
      </c>
      <c r="E650" s="16" t="s">
        <v>1527</v>
      </c>
      <c r="F650" s="16" t="s">
        <v>1528</v>
      </c>
      <c r="G650" s="17">
        <v>45</v>
      </c>
      <c r="H650" s="16" t="s">
        <v>19</v>
      </c>
      <c r="I650" s="20">
        <v>8.1058000000000003</v>
      </c>
      <c r="J650" s="19">
        <v>364.76100000000002</v>
      </c>
      <c r="K650" s="20">
        <v>8.5110900000000012</v>
      </c>
      <c r="L650" s="21">
        <v>383</v>
      </c>
      <c r="M650" s="22"/>
    </row>
    <row r="651" spans="1:13" x14ac:dyDescent="0.2">
      <c r="A651" s="13">
        <v>649</v>
      </c>
      <c r="B651" s="14">
        <v>950777</v>
      </c>
      <c r="C651" s="15" t="s">
        <v>1529</v>
      </c>
      <c r="D651" s="16" t="s">
        <v>1530</v>
      </c>
      <c r="E651" s="16" t="s">
        <v>1531</v>
      </c>
      <c r="F651" s="16" t="s">
        <v>1532</v>
      </c>
      <c r="G651" s="17">
        <v>20</v>
      </c>
      <c r="H651" s="16" t="s">
        <v>135</v>
      </c>
      <c r="I651" s="20">
        <v>2.7370000000000001</v>
      </c>
      <c r="J651" s="19">
        <v>54.74</v>
      </c>
      <c r="K651" s="20">
        <v>2.87385</v>
      </c>
      <c r="L651" s="21">
        <v>57</v>
      </c>
      <c r="M651" s="22"/>
    </row>
    <row r="652" spans="1:13" x14ac:dyDescent="0.2">
      <c r="A652" s="13">
        <v>650</v>
      </c>
      <c r="B652" s="14">
        <v>101435</v>
      </c>
      <c r="C652" s="15" t="s">
        <v>1529</v>
      </c>
      <c r="D652" s="16" t="s">
        <v>1530</v>
      </c>
      <c r="E652" s="16" t="s">
        <v>1531</v>
      </c>
      <c r="F652" s="16" t="s">
        <v>1533</v>
      </c>
      <c r="G652" s="17">
        <v>20</v>
      </c>
      <c r="H652" s="16" t="s">
        <v>292</v>
      </c>
      <c r="I652" s="20">
        <v>2.7370000000000001</v>
      </c>
      <c r="J652" s="19">
        <v>54.74</v>
      </c>
      <c r="K652" s="20">
        <v>2.87385</v>
      </c>
      <c r="L652" s="21">
        <v>57</v>
      </c>
      <c r="M652" s="22"/>
    </row>
    <row r="653" spans="1:13" x14ac:dyDescent="0.2">
      <c r="A653" s="13">
        <v>651</v>
      </c>
      <c r="B653" s="14">
        <v>111082</v>
      </c>
      <c r="C653" s="15" t="s">
        <v>1529</v>
      </c>
      <c r="D653" s="16" t="s">
        <v>1530</v>
      </c>
      <c r="E653" s="16" t="s">
        <v>1531</v>
      </c>
      <c r="F653" s="16" t="s">
        <v>1534</v>
      </c>
      <c r="G653" s="17">
        <v>30</v>
      </c>
      <c r="H653" s="16" t="s">
        <v>292</v>
      </c>
      <c r="I653" s="20">
        <v>2.7370000000000001</v>
      </c>
      <c r="J653" s="19">
        <f>I653*30</f>
        <v>82.11</v>
      </c>
      <c r="K653" s="20">
        <v>2.87385</v>
      </c>
      <c r="L653" s="21">
        <v>86</v>
      </c>
      <c r="M653" s="22"/>
    </row>
    <row r="654" spans="1:13" x14ac:dyDescent="0.2">
      <c r="A654" s="13">
        <v>652</v>
      </c>
      <c r="B654" s="14">
        <v>6831</v>
      </c>
      <c r="C654" s="15" t="s">
        <v>1535</v>
      </c>
      <c r="D654" s="16" t="s">
        <v>1536</v>
      </c>
      <c r="E654" s="16" t="s">
        <v>1537</v>
      </c>
      <c r="F654" s="16" t="s">
        <v>1538</v>
      </c>
      <c r="G654" s="17">
        <v>1</v>
      </c>
      <c r="H654" s="16" t="s">
        <v>506</v>
      </c>
      <c r="I654" s="20">
        <v>763</v>
      </c>
      <c r="J654" s="19">
        <v>763</v>
      </c>
      <c r="K654" s="20">
        <v>801.15</v>
      </c>
      <c r="L654" s="21">
        <v>801</v>
      </c>
      <c r="M654" s="22"/>
    </row>
    <row r="655" spans="1:13" x14ac:dyDescent="0.2">
      <c r="A655" s="13">
        <v>653</v>
      </c>
      <c r="B655" s="14">
        <v>108537</v>
      </c>
      <c r="C655" s="15" t="s">
        <v>1539</v>
      </c>
      <c r="D655" s="16" t="s">
        <v>1540</v>
      </c>
      <c r="E655" s="16" t="s">
        <v>1541</v>
      </c>
      <c r="F655" s="16" t="s">
        <v>1542</v>
      </c>
      <c r="G655" s="17" t="s">
        <v>1543</v>
      </c>
      <c r="H655" s="16" t="s">
        <v>28</v>
      </c>
      <c r="I655" s="20">
        <v>2.5099999999999998</v>
      </c>
      <c r="J655" s="19">
        <v>35.14</v>
      </c>
      <c r="K655" s="20">
        <v>2.6355</v>
      </c>
      <c r="L655" s="21">
        <v>37</v>
      </c>
      <c r="M655" s="22" t="s">
        <v>1544</v>
      </c>
    </row>
    <row r="656" spans="1:13" x14ac:dyDescent="0.2">
      <c r="A656" s="13">
        <v>654</v>
      </c>
      <c r="B656" s="14">
        <v>89133</v>
      </c>
      <c r="C656" s="15" t="s">
        <v>1539</v>
      </c>
      <c r="D656" s="16" t="s">
        <v>1540</v>
      </c>
      <c r="E656" s="16" t="s">
        <v>1541</v>
      </c>
      <c r="F656" s="16" t="s">
        <v>1545</v>
      </c>
      <c r="G656" s="17">
        <v>100</v>
      </c>
      <c r="H656" s="16" t="s">
        <v>19</v>
      </c>
      <c r="I656" s="20">
        <v>2.5099999999999998</v>
      </c>
      <c r="J656" s="19">
        <v>250.99999999999997</v>
      </c>
      <c r="K656" s="20">
        <v>2.6355</v>
      </c>
      <c r="L656" s="21">
        <v>264</v>
      </c>
      <c r="M656" s="22" t="s">
        <v>1544</v>
      </c>
    </row>
    <row r="657" spans="1:13" x14ac:dyDescent="0.2">
      <c r="A657" s="13">
        <v>655</v>
      </c>
      <c r="B657" s="14">
        <v>965669</v>
      </c>
      <c r="C657" s="15" t="s">
        <v>1539</v>
      </c>
      <c r="D657" s="16" t="s">
        <v>1540</v>
      </c>
      <c r="E657" s="16" t="s">
        <v>1541</v>
      </c>
      <c r="F657" s="16" t="s">
        <v>1546</v>
      </c>
      <c r="G657" s="17">
        <v>100</v>
      </c>
      <c r="H657" s="16" t="s">
        <v>157</v>
      </c>
      <c r="I657" s="20">
        <v>2.5099999999999998</v>
      </c>
      <c r="J657" s="19">
        <v>250.99999999999997</v>
      </c>
      <c r="K657" s="20">
        <v>2.6355</v>
      </c>
      <c r="L657" s="21">
        <v>264</v>
      </c>
      <c r="M657" s="22" t="s">
        <v>1544</v>
      </c>
    </row>
    <row r="658" spans="1:13" x14ac:dyDescent="0.2">
      <c r="A658" s="13">
        <v>656</v>
      </c>
      <c r="B658" s="14">
        <v>43079</v>
      </c>
      <c r="C658" s="15" t="s">
        <v>1547</v>
      </c>
      <c r="D658" s="16" t="s">
        <v>1548</v>
      </c>
      <c r="E658" s="16" t="s">
        <v>1549</v>
      </c>
      <c r="F658" s="16" t="s">
        <v>1550</v>
      </c>
      <c r="G658" s="17">
        <v>100</v>
      </c>
      <c r="H658" s="16" t="s">
        <v>19</v>
      </c>
      <c r="I658" s="20">
        <v>0.47620000000000001</v>
      </c>
      <c r="J658" s="19">
        <v>47.62</v>
      </c>
      <c r="K658" s="20">
        <v>0.50001000000000007</v>
      </c>
      <c r="L658" s="21">
        <v>50</v>
      </c>
      <c r="M658" s="22" t="s">
        <v>1544</v>
      </c>
    </row>
    <row r="659" spans="1:13" x14ac:dyDescent="0.2">
      <c r="A659" s="13">
        <v>657</v>
      </c>
      <c r="B659" s="14">
        <v>44725</v>
      </c>
      <c r="C659" s="15" t="s">
        <v>1547</v>
      </c>
      <c r="D659" s="16" t="s">
        <v>1548</v>
      </c>
      <c r="E659" s="16" t="s">
        <v>1549</v>
      </c>
      <c r="F659" s="16" t="s">
        <v>1551</v>
      </c>
      <c r="G659" s="17">
        <v>100</v>
      </c>
      <c r="H659" s="16" t="s">
        <v>37</v>
      </c>
      <c r="I659" s="20">
        <v>0.47620000000000001</v>
      </c>
      <c r="J659" s="19">
        <v>47.62</v>
      </c>
      <c r="K659" s="20">
        <v>0.50001000000000007</v>
      </c>
      <c r="L659" s="21">
        <v>50</v>
      </c>
      <c r="M659" s="22" t="s">
        <v>1544</v>
      </c>
    </row>
    <row r="660" spans="1:13" ht="25.5" x14ac:dyDescent="0.2">
      <c r="A660" s="13">
        <v>658</v>
      </c>
      <c r="B660" s="14">
        <v>102067</v>
      </c>
      <c r="C660" s="15" t="s">
        <v>1547</v>
      </c>
      <c r="D660" s="25" t="s">
        <v>1552</v>
      </c>
      <c r="E660" s="25" t="s">
        <v>1553</v>
      </c>
      <c r="F660" s="25" t="s">
        <v>1554</v>
      </c>
      <c r="G660" s="17">
        <v>16</v>
      </c>
      <c r="H660" s="25" t="s">
        <v>1555</v>
      </c>
      <c r="I660" s="20">
        <v>3.7376</v>
      </c>
      <c r="J660" s="19">
        <v>59.802</v>
      </c>
      <c r="K660" s="20">
        <v>3.9244800000000004</v>
      </c>
      <c r="L660" s="21">
        <v>63</v>
      </c>
      <c r="M660" s="22" t="s">
        <v>1544</v>
      </c>
    </row>
    <row r="661" spans="1:13" ht="25.5" x14ac:dyDescent="0.2">
      <c r="A661" s="13">
        <v>659</v>
      </c>
      <c r="B661" s="14">
        <v>102075</v>
      </c>
      <c r="C661" s="15" t="s">
        <v>1547</v>
      </c>
      <c r="D661" s="25" t="s">
        <v>1556</v>
      </c>
      <c r="E661" s="25" t="s">
        <v>1557</v>
      </c>
      <c r="F661" s="25" t="s">
        <v>1558</v>
      </c>
      <c r="G661" s="17">
        <v>14</v>
      </c>
      <c r="H661" s="25" t="s">
        <v>1555</v>
      </c>
      <c r="I661" s="20">
        <v>4.9833999999999996</v>
      </c>
      <c r="J661" s="19">
        <v>69.768000000000001</v>
      </c>
      <c r="K661" s="20">
        <v>5.2325699999999999</v>
      </c>
      <c r="L661" s="21">
        <v>73</v>
      </c>
      <c r="M661" s="22" t="s">
        <v>1544</v>
      </c>
    </row>
    <row r="662" spans="1:13" x14ac:dyDescent="0.2">
      <c r="A662" s="13">
        <v>660</v>
      </c>
      <c r="B662" s="14">
        <v>79758</v>
      </c>
      <c r="C662" s="15" t="s">
        <v>1547</v>
      </c>
      <c r="D662" s="16" t="s">
        <v>1559</v>
      </c>
      <c r="E662" s="16" t="s">
        <v>1560</v>
      </c>
      <c r="F662" s="16" t="s">
        <v>1561</v>
      </c>
      <c r="G662" s="17">
        <v>16</v>
      </c>
      <c r="H662" s="16" t="s">
        <v>19</v>
      </c>
      <c r="I662" s="20">
        <v>2.4916999999999998</v>
      </c>
      <c r="J662" s="19">
        <v>39.866999999999997</v>
      </c>
      <c r="K662" s="20">
        <v>2.616285</v>
      </c>
      <c r="L662" s="21">
        <v>42</v>
      </c>
      <c r="M662" s="22" t="s">
        <v>1544</v>
      </c>
    </row>
    <row r="663" spans="1:13" x14ac:dyDescent="0.2">
      <c r="A663" s="13">
        <v>661</v>
      </c>
      <c r="B663" s="14">
        <v>20826</v>
      </c>
      <c r="C663" s="15" t="s">
        <v>1547</v>
      </c>
      <c r="D663" s="16" t="s">
        <v>1559</v>
      </c>
      <c r="E663" s="16" t="s">
        <v>1560</v>
      </c>
      <c r="F663" s="16" t="s">
        <v>1562</v>
      </c>
      <c r="G663" s="17">
        <v>16</v>
      </c>
      <c r="H663" s="16" t="s">
        <v>37</v>
      </c>
      <c r="I663" s="20">
        <v>2.4916999999999998</v>
      </c>
      <c r="J663" s="19">
        <v>39.866999999999997</v>
      </c>
      <c r="K663" s="20">
        <v>2.616285</v>
      </c>
      <c r="L663" s="21">
        <v>42</v>
      </c>
      <c r="M663" s="22" t="s">
        <v>1544</v>
      </c>
    </row>
    <row r="664" spans="1:13" x14ac:dyDescent="0.2">
      <c r="A664" s="13">
        <v>662</v>
      </c>
      <c r="B664" s="14">
        <v>988081</v>
      </c>
      <c r="C664" s="15" t="s">
        <v>1547</v>
      </c>
      <c r="D664" s="16" t="s">
        <v>1559</v>
      </c>
      <c r="E664" s="16" t="s">
        <v>1560</v>
      </c>
      <c r="F664" s="16" t="s">
        <v>1563</v>
      </c>
      <c r="G664" s="17">
        <v>16</v>
      </c>
      <c r="H664" s="16" t="s">
        <v>1564</v>
      </c>
      <c r="I664" s="20">
        <v>2.4916999999999998</v>
      </c>
      <c r="J664" s="19">
        <v>39.866999999999997</v>
      </c>
      <c r="K664" s="20">
        <v>2.616285</v>
      </c>
      <c r="L664" s="21">
        <v>42</v>
      </c>
      <c r="M664" s="22" t="s">
        <v>1544</v>
      </c>
    </row>
    <row r="665" spans="1:13" ht="38.25" x14ac:dyDescent="0.2">
      <c r="A665" s="13">
        <v>663</v>
      </c>
      <c r="B665" s="14">
        <v>104183</v>
      </c>
      <c r="C665" s="15" t="s">
        <v>1565</v>
      </c>
      <c r="D665" s="16" t="s">
        <v>1566</v>
      </c>
      <c r="E665" s="16" t="s">
        <v>1567</v>
      </c>
      <c r="F665" s="23" t="s">
        <v>1568</v>
      </c>
      <c r="G665" s="24">
        <v>60</v>
      </c>
      <c r="H665" s="23" t="s">
        <v>602</v>
      </c>
      <c r="I665" s="27">
        <v>3.8359999999999999</v>
      </c>
      <c r="J665" s="19">
        <v>230.16</v>
      </c>
      <c r="K665" s="20">
        <v>4.0278</v>
      </c>
      <c r="L665" s="21">
        <v>242</v>
      </c>
      <c r="M665" s="22"/>
    </row>
    <row r="666" spans="1:13" ht="25.5" x14ac:dyDescent="0.2">
      <c r="A666" s="13">
        <v>664</v>
      </c>
      <c r="B666" s="26">
        <v>104175</v>
      </c>
      <c r="C666" s="15" t="s">
        <v>1565</v>
      </c>
      <c r="D666" s="25" t="s">
        <v>1569</v>
      </c>
      <c r="E666" s="16" t="s">
        <v>1570</v>
      </c>
      <c r="F666" s="23" t="s">
        <v>1571</v>
      </c>
      <c r="G666" s="24">
        <v>30</v>
      </c>
      <c r="H666" s="23" t="s">
        <v>602</v>
      </c>
      <c r="I666" s="20">
        <v>10.32</v>
      </c>
      <c r="J666" s="19">
        <v>309.60000000000002</v>
      </c>
      <c r="K666" s="20">
        <v>10.836</v>
      </c>
      <c r="L666" s="21">
        <v>325</v>
      </c>
      <c r="M666" s="22"/>
    </row>
    <row r="667" spans="1:13" ht="25.5" x14ac:dyDescent="0.2">
      <c r="A667" s="13">
        <v>665</v>
      </c>
      <c r="B667" s="26">
        <v>104167</v>
      </c>
      <c r="C667" s="15" t="s">
        <v>1565</v>
      </c>
      <c r="D667" s="25" t="s">
        <v>1572</v>
      </c>
      <c r="E667" s="16" t="s">
        <v>1573</v>
      </c>
      <c r="F667" s="23" t="s">
        <v>1574</v>
      </c>
      <c r="G667" s="24">
        <v>30</v>
      </c>
      <c r="H667" s="23" t="s">
        <v>602</v>
      </c>
      <c r="I667" s="27">
        <v>12.31</v>
      </c>
      <c r="J667" s="19">
        <v>369.3</v>
      </c>
      <c r="K667" s="20">
        <v>12.925500000000001</v>
      </c>
      <c r="L667" s="21">
        <v>388</v>
      </c>
      <c r="M667" s="22"/>
    </row>
    <row r="668" spans="1:13" ht="25.5" x14ac:dyDescent="0.2">
      <c r="A668" s="13">
        <v>666</v>
      </c>
      <c r="B668" s="14">
        <v>107239</v>
      </c>
      <c r="C668" s="15" t="s">
        <v>1575</v>
      </c>
      <c r="D668" s="16" t="s">
        <v>1576</v>
      </c>
      <c r="E668" s="16" t="s">
        <v>1577</v>
      </c>
      <c r="F668" s="16" t="s">
        <v>1578</v>
      </c>
      <c r="G668" s="17">
        <v>1</v>
      </c>
      <c r="H668" s="16" t="s">
        <v>28</v>
      </c>
      <c r="I668" s="20">
        <v>99.047600000000003</v>
      </c>
      <c r="J668" s="19">
        <v>99.047600000000003</v>
      </c>
      <c r="K668" s="20">
        <v>103.99998000000001</v>
      </c>
      <c r="L668" s="21">
        <v>104</v>
      </c>
      <c r="M668" s="22" t="s">
        <v>1544</v>
      </c>
    </row>
    <row r="669" spans="1:13" ht="25.5" x14ac:dyDescent="0.2">
      <c r="A669" s="13">
        <v>667</v>
      </c>
      <c r="B669" s="14">
        <v>994758</v>
      </c>
      <c r="C669" s="15" t="s">
        <v>1579</v>
      </c>
      <c r="D669" s="16" t="s">
        <v>1580</v>
      </c>
      <c r="E669" s="16" t="s">
        <v>1581</v>
      </c>
      <c r="F669" s="16" t="s">
        <v>1582</v>
      </c>
      <c r="G669" s="17">
        <v>70</v>
      </c>
      <c r="H669" s="16" t="s">
        <v>19</v>
      </c>
      <c r="I669" s="20">
        <v>1.0474000000000001</v>
      </c>
      <c r="J669" s="19">
        <v>73.317999999999998</v>
      </c>
      <c r="K669" s="20">
        <v>1.0997700000000001</v>
      </c>
      <c r="L669" s="21">
        <v>77</v>
      </c>
      <c r="M669" s="22" t="s">
        <v>1544</v>
      </c>
    </row>
    <row r="670" spans="1:13" ht="25.5" x14ac:dyDescent="0.2">
      <c r="A670" s="13">
        <v>668</v>
      </c>
      <c r="B670" s="14">
        <v>104051</v>
      </c>
      <c r="C670" s="15" t="s">
        <v>1579</v>
      </c>
      <c r="D670" s="16" t="s">
        <v>1580</v>
      </c>
      <c r="E670" s="16" t="s">
        <v>1581</v>
      </c>
      <c r="F670" s="23" t="s">
        <v>1583</v>
      </c>
      <c r="G670" s="24">
        <v>70</v>
      </c>
      <c r="H670" s="23" t="s">
        <v>28</v>
      </c>
      <c r="I670" s="27">
        <v>1.0474000000000001</v>
      </c>
      <c r="J670" s="28">
        <v>73.317999999999998</v>
      </c>
      <c r="K670" s="20">
        <v>1.0997700000000001</v>
      </c>
      <c r="L670" s="21">
        <v>77</v>
      </c>
      <c r="M670" s="22" t="s">
        <v>1544</v>
      </c>
    </row>
    <row r="671" spans="1:13" ht="25.5" x14ac:dyDescent="0.2">
      <c r="A671" s="13">
        <v>669</v>
      </c>
      <c r="B671" s="14">
        <v>984019</v>
      </c>
      <c r="C671" s="15" t="s">
        <v>1579</v>
      </c>
      <c r="D671" s="16" t="s">
        <v>1580</v>
      </c>
      <c r="E671" s="16" t="s">
        <v>1581</v>
      </c>
      <c r="F671" s="16" t="s">
        <v>1584</v>
      </c>
      <c r="G671" s="17">
        <v>70</v>
      </c>
      <c r="H671" s="16" t="s">
        <v>1585</v>
      </c>
      <c r="I671" s="20">
        <v>1.0474000000000001</v>
      </c>
      <c r="J671" s="19">
        <v>73.317999999999998</v>
      </c>
      <c r="K671" s="20">
        <v>1.0997700000000001</v>
      </c>
      <c r="L671" s="21">
        <v>77</v>
      </c>
      <c r="M671" s="22" t="s">
        <v>1544</v>
      </c>
    </row>
    <row r="672" spans="1:13" ht="25.5" x14ac:dyDescent="0.2">
      <c r="A672" s="13">
        <v>670</v>
      </c>
      <c r="B672" s="14">
        <v>984027</v>
      </c>
      <c r="C672" s="15" t="s">
        <v>1579</v>
      </c>
      <c r="D672" s="16" t="s">
        <v>1580</v>
      </c>
      <c r="E672" s="16" t="s">
        <v>1581</v>
      </c>
      <c r="F672" s="16" t="s">
        <v>1586</v>
      </c>
      <c r="G672" s="17">
        <v>70</v>
      </c>
      <c r="H672" s="16" t="s">
        <v>128</v>
      </c>
      <c r="I672" s="20">
        <v>1.0474000000000001</v>
      </c>
      <c r="J672" s="19">
        <v>73.317999999999998</v>
      </c>
      <c r="K672" s="20">
        <v>1.0997700000000001</v>
      </c>
      <c r="L672" s="21">
        <v>77</v>
      </c>
      <c r="M672" s="22" t="s">
        <v>1544</v>
      </c>
    </row>
    <row r="673" spans="1:13" ht="25.5" x14ac:dyDescent="0.2">
      <c r="A673" s="13">
        <v>671</v>
      </c>
      <c r="B673" s="14">
        <v>106739</v>
      </c>
      <c r="C673" s="15" t="s">
        <v>1579</v>
      </c>
      <c r="D673" s="16" t="s">
        <v>1580</v>
      </c>
      <c r="E673" s="16" t="s">
        <v>1581</v>
      </c>
      <c r="F673" s="23" t="s">
        <v>1587</v>
      </c>
      <c r="G673" s="24">
        <v>70</v>
      </c>
      <c r="H673" s="23" t="s">
        <v>1588</v>
      </c>
      <c r="I673" s="27">
        <v>1.0474000000000001</v>
      </c>
      <c r="J673" s="28">
        <v>73.317999999999998</v>
      </c>
      <c r="K673" s="20">
        <v>1.0997700000000001</v>
      </c>
      <c r="L673" s="21">
        <v>77</v>
      </c>
      <c r="M673" s="22" t="s">
        <v>1544</v>
      </c>
    </row>
    <row r="674" spans="1:13" ht="38.25" x14ac:dyDescent="0.2">
      <c r="A674" s="13">
        <v>672</v>
      </c>
      <c r="B674" s="14">
        <v>97772</v>
      </c>
      <c r="C674" s="15" t="s">
        <v>1579</v>
      </c>
      <c r="D674" s="16" t="s">
        <v>1580</v>
      </c>
      <c r="E674" s="16" t="s">
        <v>1581</v>
      </c>
      <c r="F674" s="16" t="s">
        <v>1589</v>
      </c>
      <c r="G674" s="17">
        <v>70</v>
      </c>
      <c r="H674" s="16" t="s">
        <v>826</v>
      </c>
      <c r="I674" s="20">
        <v>1.0474000000000001</v>
      </c>
      <c r="J674" s="19">
        <v>73.317999999999998</v>
      </c>
      <c r="K674" s="20">
        <v>1.0997700000000001</v>
      </c>
      <c r="L674" s="21">
        <v>77</v>
      </c>
      <c r="M674" s="22" t="s">
        <v>1544</v>
      </c>
    </row>
    <row r="675" spans="1:13" ht="25.5" x14ac:dyDescent="0.2">
      <c r="A675" s="13">
        <v>673</v>
      </c>
      <c r="B675" s="14">
        <v>984035</v>
      </c>
      <c r="C675" s="15" t="s">
        <v>1579</v>
      </c>
      <c r="D675" s="16" t="s">
        <v>1580</v>
      </c>
      <c r="E675" s="16" t="s">
        <v>1581</v>
      </c>
      <c r="F675" s="16" t="s">
        <v>1590</v>
      </c>
      <c r="G675" s="17">
        <v>140</v>
      </c>
      <c r="H675" s="16" t="s">
        <v>128</v>
      </c>
      <c r="I675" s="20">
        <v>1.0474000000000001</v>
      </c>
      <c r="J675" s="19">
        <v>146.636</v>
      </c>
      <c r="K675" s="20">
        <v>1.0997700000000001</v>
      </c>
      <c r="L675" s="21">
        <v>154</v>
      </c>
      <c r="M675" s="22" t="s">
        <v>1544</v>
      </c>
    </row>
    <row r="676" spans="1:13" ht="25.5" x14ac:dyDescent="0.2">
      <c r="A676" s="13">
        <v>674</v>
      </c>
      <c r="B676" s="14">
        <v>107212</v>
      </c>
      <c r="C676" s="15" t="s">
        <v>1579</v>
      </c>
      <c r="D676" s="16" t="s">
        <v>1591</v>
      </c>
      <c r="E676" s="16" t="s">
        <v>1592</v>
      </c>
      <c r="F676" s="23" t="s">
        <v>1593</v>
      </c>
      <c r="G676" s="24">
        <v>100</v>
      </c>
      <c r="H676" s="23" t="s">
        <v>28</v>
      </c>
      <c r="I676" s="27">
        <v>2.5047999999999999</v>
      </c>
      <c r="J676" s="28">
        <v>250.48</v>
      </c>
      <c r="K676" s="20">
        <v>2.6300400000000002</v>
      </c>
      <c r="L676" s="21">
        <v>263</v>
      </c>
      <c r="M676" s="22" t="s">
        <v>1544</v>
      </c>
    </row>
    <row r="677" spans="1:13" ht="25.5" x14ac:dyDescent="0.2">
      <c r="A677" s="13">
        <v>675</v>
      </c>
      <c r="B677" s="14">
        <v>998486</v>
      </c>
      <c r="C677" s="15" t="s">
        <v>1579</v>
      </c>
      <c r="D677" s="16" t="s">
        <v>1594</v>
      </c>
      <c r="E677" s="16" t="s">
        <v>1595</v>
      </c>
      <c r="F677" s="16" t="s">
        <v>1596</v>
      </c>
      <c r="G677" s="17">
        <v>10</v>
      </c>
      <c r="H677" s="16" t="s">
        <v>894</v>
      </c>
      <c r="I677" s="20">
        <v>6.6666999999999996</v>
      </c>
      <c r="J677" s="19">
        <v>66.667000000000002</v>
      </c>
      <c r="K677" s="20">
        <v>7.0000349999999996</v>
      </c>
      <c r="L677" s="21">
        <v>70</v>
      </c>
      <c r="M677" s="22" t="s">
        <v>1544</v>
      </c>
    </row>
    <row r="678" spans="1:13" ht="25.5" x14ac:dyDescent="0.2">
      <c r="A678" s="13">
        <v>676</v>
      </c>
      <c r="B678" s="14">
        <v>963445</v>
      </c>
      <c r="C678" s="15" t="s">
        <v>1579</v>
      </c>
      <c r="D678" s="25" t="s">
        <v>1594</v>
      </c>
      <c r="E678" s="16" t="s">
        <v>1595</v>
      </c>
      <c r="F678" s="25" t="s">
        <v>1597</v>
      </c>
      <c r="G678" s="17">
        <v>14</v>
      </c>
      <c r="H678" s="25" t="s">
        <v>1598</v>
      </c>
      <c r="I678" s="20">
        <v>6.6666999999999996</v>
      </c>
      <c r="J678" s="19">
        <v>93.334000000000003</v>
      </c>
      <c r="K678" s="20">
        <v>7.0000349999999996</v>
      </c>
      <c r="L678" s="21">
        <v>98</v>
      </c>
      <c r="M678" s="22" t="s">
        <v>1544</v>
      </c>
    </row>
    <row r="679" spans="1:13" ht="25.5" x14ac:dyDescent="0.2">
      <c r="A679" s="13">
        <v>677</v>
      </c>
      <c r="B679" s="14">
        <v>998508</v>
      </c>
      <c r="C679" s="15" t="s">
        <v>1579</v>
      </c>
      <c r="D679" s="16" t="s">
        <v>1594</v>
      </c>
      <c r="E679" s="16" t="s">
        <v>1595</v>
      </c>
      <c r="F679" s="16" t="s">
        <v>1599</v>
      </c>
      <c r="G679" s="17">
        <v>20</v>
      </c>
      <c r="H679" s="16" t="s">
        <v>1600</v>
      </c>
      <c r="I679" s="20">
        <v>6.6666999999999996</v>
      </c>
      <c r="J679" s="19">
        <v>133.334</v>
      </c>
      <c r="K679" s="20">
        <v>7.0000349999999996</v>
      </c>
      <c r="L679" s="21">
        <v>140</v>
      </c>
      <c r="M679" s="22" t="s">
        <v>1544</v>
      </c>
    </row>
    <row r="680" spans="1:13" ht="25.5" x14ac:dyDescent="0.2">
      <c r="A680" s="13">
        <v>678</v>
      </c>
      <c r="B680" s="14">
        <v>998516</v>
      </c>
      <c r="C680" s="15" t="s">
        <v>1579</v>
      </c>
      <c r="D680" s="16" t="s">
        <v>1594</v>
      </c>
      <c r="E680" s="16" t="s">
        <v>1595</v>
      </c>
      <c r="F680" s="16" t="s">
        <v>1601</v>
      </c>
      <c r="G680" s="17">
        <v>20</v>
      </c>
      <c r="H680" s="16" t="s">
        <v>128</v>
      </c>
      <c r="I680" s="20">
        <v>6.6666999999999996</v>
      </c>
      <c r="J680" s="19">
        <v>133.334</v>
      </c>
      <c r="K680" s="20">
        <v>7.0000349999999996</v>
      </c>
      <c r="L680" s="21">
        <v>140</v>
      </c>
      <c r="M680" s="22" t="s">
        <v>1544</v>
      </c>
    </row>
    <row r="681" spans="1:13" ht="25.5" x14ac:dyDescent="0.2">
      <c r="A681" s="13">
        <v>679</v>
      </c>
      <c r="B681" s="14">
        <v>998583</v>
      </c>
      <c r="C681" s="15" t="s">
        <v>1579</v>
      </c>
      <c r="D681" s="16" t="s">
        <v>1602</v>
      </c>
      <c r="E681" s="16" t="s">
        <v>1603</v>
      </c>
      <c r="F681" s="16" t="s">
        <v>1604</v>
      </c>
      <c r="G681" s="17">
        <v>10</v>
      </c>
      <c r="H681" s="16" t="s">
        <v>19</v>
      </c>
      <c r="I681" s="20">
        <v>10.6341</v>
      </c>
      <c r="J681" s="19">
        <v>106.34100000000001</v>
      </c>
      <c r="K681" s="20">
        <v>11.165805000000001</v>
      </c>
      <c r="L681" s="30">
        <v>112</v>
      </c>
      <c r="M681" s="22" t="s">
        <v>1544</v>
      </c>
    </row>
    <row r="682" spans="1:13" ht="25.5" x14ac:dyDescent="0.2">
      <c r="A682" s="13">
        <v>680</v>
      </c>
      <c r="B682" s="26">
        <v>104426</v>
      </c>
      <c r="C682" s="15" t="s">
        <v>1579</v>
      </c>
      <c r="D682" s="25" t="s">
        <v>1602</v>
      </c>
      <c r="E682" s="16" t="s">
        <v>1603</v>
      </c>
      <c r="F682" s="23" t="s">
        <v>1605</v>
      </c>
      <c r="G682" s="24">
        <v>10</v>
      </c>
      <c r="H682" s="23" t="s">
        <v>28</v>
      </c>
      <c r="I682" s="20">
        <v>10.6341</v>
      </c>
      <c r="J682" s="19">
        <v>106.34100000000001</v>
      </c>
      <c r="K682" s="20">
        <v>11.165805000000001</v>
      </c>
      <c r="L682" s="30">
        <v>112</v>
      </c>
      <c r="M682" s="22" t="s">
        <v>1544</v>
      </c>
    </row>
    <row r="683" spans="1:13" ht="25.5" x14ac:dyDescent="0.2">
      <c r="A683" s="13">
        <v>681</v>
      </c>
      <c r="B683" s="26">
        <v>105694</v>
      </c>
      <c r="C683" s="15" t="s">
        <v>1579</v>
      </c>
      <c r="D683" s="25" t="s">
        <v>1602</v>
      </c>
      <c r="E683" s="16" t="s">
        <v>1603</v>
      </c>
      <c r="F683" s="23" t="s">
        <v>1606</v>
      </c>
      <c r="G683" s="24">
        <v>10</v>
      </c>
      <c r="H683" s="23" t="s">
        <v>128</v>
      </c>
      <c r="I683" s="20">
        <v>10.6341</v>
      </c>
      <c r="J683" s="19">
        <v>106.34100000000001</v>
      </c>
      <c r="K683" s="20">
        <v>11.165805000000001</v>
      </c>
      <c r="L683" s="30">
        <v>112</v>
      </c>
      <c r="M683" s="22" t="s">
        <v>1544</v>
      </c>
    </row>
    <row r="684" spans="1:13" ht="25.5" x14ac:dyDescent="0.2">
      <c r="A684" s="13">
        <v>682</v>
      </c>
      <c r="B684" s="14">
        <v>998532</v>
      </c>
      <c r="C684" s="15" t="s">
        <v>1579</v>
      </c>
      <c r="D684" s="16" t="s">
        <v>1602</v>
      </c>
      <c r="E684" s="16" t="s">
        <v>1603</v>
      </c>
      <c r="F684" s="16" t="s">
        <v>1607</v>
      </c>
      <c r="G684" s="17">
        <v>10</v>
      </c>
      <c r="H684" s="16" t="s">
        <v>894</v>
      </c>
      <c r="I684" s="20">
        <v>10.6341</v>
      </c>
      <c r="J684" s="19">
        <v>106.34100000000001</v>
      </c>
      <c r="K684" s="20">
        <v>11.165805000000001</v>
      </c>
      <c r="L684" s="30">
        <v>112</v>
      </c>
      <c r="M684" s="22" t="s">
        <v>1544</v>
      </c>
    </row>
    <row r="685" spans="1:13" ht="25.5" x14ac:dyDescent="0.2">
      <c r="A685" s="13">
        <v>683</v>
      </c>
      <c r="B685" s="14">
        <v>102083</v>
      </c>
      <c r="C685" s="15" t="s">
        <v>1579</v>
      </c>
      <c r="D685" s="25" t="s">
        <v>1602</v>
      </c>
      <c r="E685" s="16" t="s">
        <v>1603</v>
      </c>
      <c r="F685" s="25" t="s">
        <v>1608</v>
      </c>
      <c r="G685" s="17">
        <v>14</v>
      </c>
      <c r="H685" s="25" t="s">
        <v>19</v>
      </c>
      <c r="I685" s="20">
        <v>10.6341</v>
      </c>
      <c r="J685" s="19">
        <v>148.87739999999999</v>
      </c>
      <c r="K685" s="20">
        <v>11.165805000000001</v>
      </c>
      <c r="L685" s="30">
        <v>156</v>
      </c>
      <c r="M685" s="22" t="s">
        <v>1544</v>
      </c>
    </row>
    <row r="686" spans="1:13" ht="25.5" x14ac:dyDescent="0.2">
      <c r="A686" s="13">
        <v>684</v>
      </c>
      <c r="B686" s="14">
        <v>998559</v>
      </c>
      <c r="C686" s="15" t="s">
        <v>1579</v>
      </c>
      <c r="D686" s="16" t="s">
        <v>1602</v>
      </c>
      <c r="E686" s="16" t="s">
        <v>1603</v>
      </c>
      <c r="F686" s="16" t="s">
        <v>1609</v>
      </c>
      <c r="G686" s="17">
        <v>14</v>
      </c>
      <c r="H686" s="16" t="s">
        <v>1600</v>
      </c>
      <c r="I686" s="20">
        <v>10.6341</v>
      </c>
      <c r="J686" s="19">
        <v>148.87739999999999</v>
      </c>
      <c r="K686" s="20">
        <v>11.165805000000001</v>
      </c>
      <c r="L686" s="30">
        <v>156</v>
      </c>
      <c r="M686" s="22" t="s">
        <v>1544</v>
      </c>
    </row>
    <row r="687" spans="1:13" ht="25.5" x14ac:dyDescent="0.2">
      <c r="A687" s="13">
        <v>685</v>
      </c>
      <c r="B687" s="14">
        <v>998567</v>
      </c>
      <c r="C687" s="15" t="s">
        <v>1579</v>
      </c>
      <c r="D687" s="16" t="s">
        <v>1602</v>
      </c>
      <c r="E687" s="16" t="s">
        <v>1603</v>
      </c>
      <c r="F687" s="16" t="s">
        <v>1610</v>
      </c>
      <c r="G687" s="17">
        <v>14</v>
      </c>
      <c r="H687" s="16" t="s">
        <v>128</v>
      </c>
      <c r="I687" s="20">
        <v>10.6341</v>
      </c>
      <c r="J687" s="19">
        <v>148.87739999999999</v>
      </c>
      <c r="K687" s="20">
        <v>11.165805000000001</v>
      </c>
      <c r="L687" s="30">
        <v>156</v>
      </c>
      <c r="M687" s="22" t="s">
        <v>1544</v>
      </c>
    </row>
    <row r="688" spans="1:13" ht="25.5" x14ac:dyDescent="0.2">
      <c r="A688" s="13">
        <v>686</v>
      </c>
      <c r="B688" s="14">
        <v>106712</v>
      </c>
      <c r="C688" s="15" t="s">
        <v>1579</v>
      </c>
      <c r="D688" s="25" t="s">
        <v>1602</v>
      </c>
      <c r="E688" s="16" t="s">
        <v>1603</v>
      </c>
      <c r="F688" s="25" t="s">
        <v>1611</v>
      </c>
      <c r="G688" s="17">
        <v>14</v>
      </c>
      <c r="H688" s="25" t="s">
        <v>1598</v>
      </c>
      <c r="I688" s="20">
        <v>10.6341</v>
      </c>
      <c r="J688" s="19">
        <v>148.87739999999999</v>
      </c>
      <c r="K688" s="20">
        <v>11.165805000000001</v>
      </c>
      <c r="L688" s="30">
        <v>156</v>
      </c>
      <c r="M688" s="22" t="s">
        <v>1544</v>
      </c>
    </row>
    <row r="689" spans="1:13" ht="25.5" x14ac:dyDescent="0.2">
      <c r="A689" s="13">
        <v>687</v>
      </c>
      <c r="B689" s="14">
        <v>998621</v>
      </c>
      <c r="C689" s="15" t="s">
        <v>1579</v>
      </c>
      <c r="D689" s="16" t="s">
        <v>1602</v>
      </c>
      <c r="E689" s="16" t="s">
        <v>1603</v>
      </c>
      <c r="F689" s="16" t="s">
        <v>1612</v>
      </c>
      <c r="G689" s="17">
        <v>14</v>
      </c>
      <c r="H689" s="16" t="s">
        <v>894</v>
      </c>
      <c r="I689" s="20">
        <v>10.6341</v>
      </c>
      <c r="J689" s="19">
        <v>148.87739999999999</v>
      </c>
      <c r="K689" s="20">
        <v>11.165805000000001</v>
      </c>
      <c r="L689" s="30">
        <v>156</v>
      </c>
      <c r="M689" s="22" t="s">
        <v>1544</v>
      </c>
    </row>
    <row r="690" spans="1:13" ht="25.5" x14ac:dyDescent="0.2">
      <c r="A690" s="13">
        <v>688</v>
      </c>
      <c r="B690" s="14">
        <v>997013</v>
      </c>
      <c r="C690" s="15" t="s">
        <v>1613</v>
      </c>
      <c r="D690" s="16" t="s">
        <v>1614</v>
      </c>
      <c r="E690" s="16" t="s">
        <v>1615</v>
      </c>
      <c r="F690" s="16" t="s">
        <v>1616</v>
      </c>
      <c r="G690" s="17">
        <v>10</v>
      </c>
      <c r="H690" s="16" t="s">
        <v>1617</v>
      </c>
      <c r="I690" s="20">
        <v>228.57140000000001</v>
      </c>
      <c r="J690" s="19">
        <v>2285.7139999999999</v>
      </c>
      <c r="K690" s="20">
        <v>239.99997000000002</v>
      </c>
      <c r="L690" s="21">
        <v>2400</v>
      </c>
      <c r="M690" s="22" t="s">
        <v>1618</v>
      </c>
    </row>
    <row r="691" spans="1:13" ht="25.5" x14ac:dyDescent="0.2">
      <c r="A691" s="13">
        <v>689</v>
      </c>
      <c r="B691" s="14">
        <v>107654</v>
      </c>
      <c r="C691" s="15" t="s">
        <v>1613</v>
      </c>
      <c r="D691" s="16" t="s">
        <v>1614</v>
      </c>
      <c r="E691" s="16" t="s">
        <v>1615</v>
      </c>
      <c r="F691" s="45" t="s">
        <v>1619</v>
      </c>
      <c r="G691" s="68">
        <v>1</v>
      </c>
      <c r="H691" s="45" t="s">
        <v>1620</v>
      </c>
      <c r="I691" s="20">
        <v>228.57140000000001</v>
      </c>
      <c r="J691" s="58">
        <v>228.57140000000001</v>
      </c>
      <c r="K691" s="69">
        <v>239.99997000000002</v>
      </c>
      <c r="L691" s="70">
        <v>240</v>
      </c>
      <c r="M691" s="22" t="s">
        <v>1618</v>
      </c>
    </row>
    <row r="692" spans="1:13" ht="25.5" x14ac:dyDescent="0.2">
      <c r="A692" s="13">
        <v>690</v>
      </c>
      <c r="B692" s="14">
        <v>996963</v>
      </c>
      <c r="C692" s="15" t="s">
        <v>1613</v>
      </c>
      <c r="D692" s="16" t="s">
        <v>1621</v>
      </c>
      <c r="E692" s="16" t="s">
        <v>1622</v>
      </c>
      <c r="F692" s="16" t="s">
        <v>1623</v>
      </c>
      <c r="G692" s="17">
        <v>10</v>
      </c>
      <c r="H692" s="16" t="s">
        <v>1617</v>
      </c>
      <c r="I692" s="20">
        <v>291.62860000000001</v>
      </c>
      <c r="J692" s="19">
        <v>2916.2860000000001</v>
      </c>
      <c r="K692" s="20">
        <v>306.21003000000002</v>
      </c>
      <c r="L692" s="21">
        <v>3062</v>
      </c>
      <c r="M692" s="22" t="s">
        <v>1618</v>
      </c>
    </row>
    <row r="693" spans="1:13" ht="25.5" x14ac:dyDescent="0.2">
      <c r="A693" s="13">
        <v>691</v>
      </c>
      <c r="B693" s="14">
        <v>996947</v>
      </c>
      <c r="C693" s="15" t="s">
        <v>1613</v>
      </c>
      <c r="D693" s="16" t="s">
        <v>1621</v>
      </c>
      <c r="E693" s="16" t="s">
        <v>1622</v>
      </c>
      <c r="F693" s="16" t="s">
        <v>1624</v>
      </c>
      <c r="G693" s="17">
        <v>10</v>
      </c>
      <c r="H693" s="16" t="s">
        <v>44</v>
      </c>
      <c r="I693" s="20">
        <v>291.62860000000001</v>
      </c>
      <c r="J693" s="19">
        <v>2916.2860000000001</v>
      </c>
      <c r="K693" s="20">
        <v>306.21003000000002</v>
      </c>
      <c r="L693" s="21">
        <v>3062</v>
      </c>
      <c r="M693" s="22" t="s">
        <v>1618</v>
      </c>
    </row>
    <row r="694" spans="1:13" x14ac:dyDescent="0.2">
      <c r="A694" s="13">
        <v>692</v>
      </c>
      <c r="B694" s="14">
        <v>18953</v>
      </c>
      <c r="C694" s="15" t="s">
        <v>1625</v>
      </c>
      <c r="D694" s="16" t="s">
        <v>1626</v>
      </c>
      <c r="E694" s="16" t="s">
        <v>1627</v>
      </c>
      <c r="F694" s="16" t="s">
        <v>1628</v>
      </c>
      <c r="G694" s="17">
        <v>100</v>
      </c>
      <c r="H694" s="16" t="s">
        <v>19</v>
      </c>
      <c r="I694" s="20">
        <v>0.88200000000000001</v>
      </c>
      <c r="J694" s="19">
        <v>88.2</v>
      </c>
      <c r="K694" s="20">
        <v>0.92610000000000003</v>
      </c>
      <c r="L694" s="21">
        <v>93</v>
      </c>
      <c r="M694" s="22" t="s">
        <v>1544</v>
      </c>
    </row>
    <row r="695" spans="1:13" x14ac:dyDescent="0.2">
      <c r="A695" s="13">
        <v>693</v>
      </c>
      <c r="B695" s="14">
        <v>42064</v>
      </c>
      <c r="C695" s="15" t="s">
        <v>1625</v>
      </c>
      <c r="D695" s="16" t="s">
        <v>1629</v>
      </c>
      <c r="E695" s="16" t="s">
        <v>1630</v>
      </c>
      <c r="F695" s="16" t="s">
        <v>1631</v>
      </c>
      <c r="G695" s="17">
        <v>16</v>
      </c>
      <c r="H695" s="16" t="s">
        <v>19</v>
      </c>
      <c r="I695" s="20">
        <v>5.3571</v>
      </c>
      <c r="J695" s="19">
        <v>85.713999999999999</v>
      </c>
      <c r="K695" s="20">
        <v>5.6249549999999999</v>
      </c>
      <c r="L695" s="21">
        <v>90</v>
      </c>
      <c r="M695" s="22" t="s">
        <v>1544</v>
      </c>
    </row>
    <row r="696" spans="1:13" x14ac:dyDescent="0.2">
      <c r="A696" s="13">
        <v>694</v>
      </c>
      <c r="B696" s="14">
        <v>988251</v>
      </c>
      <c r="C696" s="15" t="s">
        <v>1625</v>
      </c>
      <c r="D696" s="16" t="s">
        <v>1629</v>
      </c>
      <c r="E696" s="16" t="s">
        <v>1630</v>
      </c>
      <c r="F696" s="16" t="s">
        <v>1632</v>
      </c>
      <c r="G696" s="17">
        <v>16</v>
      </c>
      <c r="H696" s="16" t="s">
        <v>135</v>
      </c>
      <c r="I696" s="20">
        <v>5.3571</v>
      </c>
      <c r="J696" s="19">
        <v>85.713999999999999</v>
      </c>
      <c r="K696" s="20">
        <v>5.6249549999999999</v>
      </c>
      <c r="L696" s="21">
        <v>90</v>
      </c>
      <c r="M696" s="22" t="s">
        <v>1544</v>
      </c>
    </row>
    <row r="697" spans="1:13" x14ac:dyDescent="0.2">
      <c r="A697" s="13">
        <v>695</v>
      </c>
      <c r="B697" s="14">
        <v>978299</v>
      </c>
      <c r="C697" s="15" t="s">
        <v>1633</v>
      </c>
      <c r="D697" s="16" t="s">
        <v>1634</v>
      </c>
      <c r="E697" s="16" t="s">
        <v>1635</v>
      </c>
      <c r="F697" s="16" t="s">
        <v>1636</v>
      </c>
      <c r="G697" s="17">
        <v>100</v>
      </c>
      <c r="H697" s="16" t="s">
        <v>19</v>
      </c>
      <c r="I697" s="20">
        <v>1.6501999999999999</v>
      </c>
      <c r="J697" s="19">
        <v>165.01999999999998</v>
      </c>
      <c r="K697" s="20">
        <v>1.73271</v>
      </c>
      <c r="L697" s="30">
        <v>173</v>
      </c>
      <c r="M697" s="22" t="s">
        <v>1544</v>
      </c>
    </row>
    <row r="698" spans="1:13" x14ac:dyDescent="0.2">
      <c r="A698" s="13">
        <v>696</v>
      </c>
      <c r="B698" s="14">
        <v>978272</v>
      </c>
      <c r="C698" s="15" t="s">
        <v>1633</v>
      </c>
      <c r="D698" s="16" t="s">
        <v>1637</v>
      </c>
      <c r="E698" s="16" t="s">
        <v>1638</v>
      </c>
      <c r="F698" s="16" t="s">
        <v>1639</v>
      </c>
      <c r="G698" s="17">
        <v>16</v>
      </c>
      <c r="H698" s="16" t="s">
        <v>19</v>
      </c>
      <c r="I698" s="20">
        <v>13.452400000000001</v>
      </c>
      <c r="J698" s="19">
        <v>215.238</v>
      </c>
      <c r="K698" s="20">
        <v>14.125020000000001</v>
      </c>
      <c r="L698" s="21">
        <v>226</v>
      </c>
      <c r="M698" s="22" t="s">
        <v>1544</v>
      </c>
    </row>
    <row r="699" spans="1:13" ht="25.5" x14ac:dyDescent="0.2">
      <c r="A699" s="13">
        <v>697</v>
      </c>
      <c r="B699" s="14">
        <v>102105</v>
      </c>
      <c r="C699" s="15" t="s">
        <v>1640</v>
      </c>
      <c r="D699" s="25" t="s">
        <v>1641</v>
      </c>
      <c r="E699" s="25" t="s">
        <v>1642</v>
      </c>
      <c r="F699" s="25" t="s">
        <v>1643</v>
      </c>
      <c r="G699" s="17">
        <v>50</v>
      </c>
      <c r="H699" s="25" t="s">
        <v>1600</v>
      </c>
      <c r="I699" s="20">
        <v>3.22</v>
      </c>
      <c r="J699" s="19">
        <v>161</v>
      </c>
      <c r="K699" s="20">
        <v>3.3809999999999998</v>
      </c>
      <c r="L699" s="21">
        <v>169</v>
      </c>
      <c r="M699" s="22" t="s">
        <v>1618</v>
      </c>
    </row>
    <row r="700" spans="1:13" ht="25.5" x14ac:dyDescent="0.2">
      <c r="A700" s="13">
        <v>698</v>
      </c>
      <c r="B700" s="14">
        <v>109592</v>
      </c>
      <c r="C700" s="15" t="s">
        <v>1640</v>
      </c>
      <c r="D700" s="25" t="s">
        <v>1641</v>
      </c>
      <c r="E700" s="25" t="s">
        <v>1642</v>
      </c>
      <c r="F700" s="25" t="s">
        <v>1644</v>
      </c>
      <c r="G700" s="17">
        <v>50</v>
      </c>
      <c r="H700" s="31" t="s">
        <v>28</v>
      </c>
      <c r="I700" s="20">
        <v>3.22</v>
      </c>
      <c r="J700" s="19">
        <v>161</v>
      </c>
      <c r="K700" s="20">
        <v>3.3809999999999998</v>
      </c>
      <c r="L700" s="21">
        <v>169</v>
      </c>
      <c r="M700" s="22" t="s">
        <v>1618</v>
      </c>
    </row>
    <row r="701" spans="1:13" ht="25.5" x14ac:dyDescent="0.2">
      <c r="A701" s="13">
        <v>699</v>
      </c>
      <c r="B701" s="14">
        <v>108413</v>
      </c>
      <c r="C701" s="15" t="s">
        <v>1640</v>
      </c>
      <c r="D701" s="25" t="s">
        <v>1645</v>
      </c>
      <c r="E701" s="25" t="s">
        <v>1646</v>
      </c>
      <c r="F701" s="25" t="s">
        <v>1647</v>
      </c>
      <c r="G701" s="17">
        <v>20</v>
      </c>
      <c r="H701" s="31" t="s">
        <v>28</v>
      </c>
      <c r="I701" s="20">
        <v>21.5</v>
      </c>
      <c r="J701" s="19">
        <v>430</v>
      </c>
      <c r="K701" s="20">
        <v>22.574999999999999</v>
      </c>
      <c r="L701" s="21">
        <v>452</v>
      </c>
      <c r="M701" s="22" t="s">
        <v>1618</v>
      </c>
    </row>
    <row r="702" spans="1:13" ht="25.5" x14ac:dyDescent="0.2">
      <c r="A702" s="13">
        <v>700</v>
      </c>
      <c r="B702" s="14">
        <v>974927</v>
      </c>
      <c r="C702" s="15" t="s">
        <v>1640</v>
      </c>
      <c r="D702" s="16" t="s">
        <v>1648</v>
      </c>
      <c r="E702" s="16" t="s">
        <v>1649</v>
      </c>
      <c r="F702" s="16" t="s">
        <v>1650</v>
      </c>
      <c r="G702" s="17">
        <v>10</v>
      </c>
      <c r="H702" s="16" t="s">
        <v>1651</v>
      </c>
      <c r="I702" s="20">
        <v>4.6666999999999996</v>
      </c>
      <c r="J702" s="19">
        <v>46.666999999999994</v>
      </c>
      <c r="K702" s="20">
        <v>4.9000349999999999</v>
      </c>
      <c r="L702" s="21">
        <v>49</v>
      </c>
      <c r="M702" s="22" t="s">
        <v>1618</v>
      </c>
    </row>
    <row r="703" spans="1:13" x14ac:dyDescent="0.2">
      <c r="A703" s="13">
        <v>701</v>
      </c>
      <c r="B703" s="14">
        <v>101907</v>
      </c>
      <c r="C703" s="15" t="s">
        <v>1640</v>
      </c>
      <c r="D703" s="16" t="s">
        <v>1652</v>
      </c>
      <c r="E703" s="16" t="s">
        <v>1653</v>
      </c>
      <c r="F703" s="23" t="s">
        <v>1654</v>
      </c>
      <c r="G703" s="24">
        <v>10</v>
      </c>
      <c r="H703" s="23" t="s">
        <v>28</v>
      </c>
      <c r="I703" s="27">
        <v>9.3332999999999995</v>
      </c>
      <c r="J703" s="28">
        <v>93.332999999999998</v>
      </c>
      <c r="K703" s="20">
        <v>9.7999650000000003</v>
      </c>
      <c r="L703" s="21">
        <v>98</v>
      </c>
      <c r="M703" s="22" t="s">
        <v>1618</v>
      </c>
    </row>
    <row r="704" spans="1:13" x14ac:dyDescent="0.2">
      <c r="A704" s="13">
        <v>702</v>
      </c>
      <c r="B704" s="14">
        <v>974919</v>
      </c>
      <c r="C704" s="15" t="s">
        <v>1640</v>
      </c>
      <c r="D704" s="16" t="s">
        <v>1652</v>
      </c>
      <c r="E704" s="16" t="s">
        <v>1653</v>
      </c>
      <c r="F704" s="16" t="s">
        <v>1655</v>
      </c>
      <c r="G704" s="17">
        <v>10</v>
      </c>
      <c r="H704" s="16" t="s">
        <v>1656</v>
      </c>
      <c r="I704" s="20">
        <v>9.3332999999999995</v>
      </c>
      <c r="J704" s="28">
        <v>93.332999999999998</v>
      </c>
      <c r="K704" s="20">
        <v>9.7999650000000003</v>
      </c>
      <c r="L704" s="21">
        <v>98</v>
      </c>
      <c r="M704" s="22" t="s">
        <v>1618</v>
      </c>
    </row>
    <row r="705" spans="1:13" x14ac:dyDescent="0.2">
      <c r="A705" s="13">
        <v>703</v>
      </c>
      <c r="B705" s="14">
        <v>101915</v>
      </c>
      <c r="C705" s="15" t="s">
        <v>1640</v>
      </c>
      <c r="D705" s="25" t="s">
        <v>1657</v>
      </c>
      <c r="E705" s="16" t="s">
        <v>1658</v>
      </c>
      <c r="F705" s="23" t="s">
        <v>1659</v>
      </c>
      <c r="G705" s="24">
        <v>10</v>
      </c>
      <c r="H705" s="23" t="s">
        <v>28</v>
      </c>
      <c r="I705" s="27">
        <v>18.6571</v>
      </c>
      <c r="J705" s="28">
        <v>186.571</v>
      </c>
      <c r="K705" s="20">
        <v>19.589955</v>
      </c>
      <c r="L705" s="21">
        <v>196</v>
      </c>
      <c r="M705" s="22" t="s">
        <v>1618</v>
      </c>
    </row>
    <row r="706" spans="1:13" x14ac:dyDescent="0.2">
      <c r="A706" s="13">
        <v>704</v>
      </c>
      <c r="B706" s="14">
        <v>974935</v>
      </c>
      <c r="C706" s="15" t="s">
        <v>1640</v>
      </c>
      <c r="D706" s="16" t="s">
        <v>1657</v>
      </c>
      <c r="E706" s="16" t="s">
        <v>1658</v>
      </c>
      <c r="F706" s="16" t="s">
        <v>1660</v>
      </c>
      <c r="G706" s="17">
        <v>10</v>
      </c>
      <c r="H706" s="16" t="s">
        <v>1656</v>
      </c>
      <c r="I706" s="27">
        <v>18.6571</v>
      </c>
      <c r="J706" s="28">
        <v>186.571</v>
      </c>
      <c r="K706" s="20">
        <v>19.589955</v>
      </c>
      <c r="L706" s="21">
        <v>196</v>
      </c>
      <c r="M706" s="22" t="s">
        <v>1618</v>
      </c>
    </row>
    <row r="707" spans="1:13" x14ac:dyDescent="0.2">
      <c r="A707" s="13">
        <v>705</v>
      </c>
      <c r="B707" s="14">
        <v>105457</v>
      </c>
      <c r="C707" s="15" t="s">
        <v>1640</v>
      </c>
      <c r="D707" s="16" t="s">
        <v>1657</v>
      </c>
      <c r="E707" s="16" t="s">
        <v>1658</v>
      </c>
      <c r="F707" s="16" t="s">
        <v>1661</v>
      </c>
      <c r="G707" s="17">
        <v>10</v>
      </c>
      <c r="H707" s="16" t="s">
        <v>37</v>
      </c>
      <c r="I707" s="27">
        <v>18.6571</v>
      </c>
      <c r="J707" s="28">
        <v>186.571</v>
      </c>
      <c r="K707" s="20">
        <v>19.589955</v>
      </c>
      <c r="L707" s="21">
        <v>196</v>
      </c>
      <c r="M707" s="22" t="s">
        <v>1618</v>
      </c>
    </row>
    <row r="708" spans="1:13" x14ac:dyDescent="0.2">
      <c r="A708" s="13">
        <v>706</v>
      </c>
      <c r="B708" s="14">
        <v>109789</v>
      </c>
      <c r="C708" s="15" t="s">
        <v>1640</v>
      </c>
      <c r="D708" s="16" t="s">
        <v>1657</v>
      </c>
      <c r="E708" s="16" t="s">
        <v>1658</v>
      </c>
      <c r="F708" s="16" t="s">
        <v>1662</v>
      </c>
      <c r="G708" s="22">
        <v>10</v>
      </c>
      <c r="H708" s="31" t="s">
        <v>19</v>
      </c>
      <c r="I708" s="27">
        <v>18.6571</v>
      </c>
      <c r="J708" s="28">
        <v>186.571</v>
      </c>
      <c r="K708" s="27">
        <v>19.589955</v>
      </c>
      <c r="L708" s="21">
        <v>196</v>
      </c>
      <c r="M708" s="22" t="s">
        <v>1618</v>
      </c>
    </row>
    <row r="709" spans="1:13" x14ac:dyDescent="0.2">
      <c r="A709" s="13">
        <v>707</v>
      </c>
      <c r="B709" s="14">
        <v>993514</v>
      </c>
      <c r="C709" s="15" t="s">
        <v>1640</v>
      </c>
      <c r="D709" s="16" t="s">
        <v>1657</v>
      </c>
      <c r="E709" s="16" t="s">
        <v>1658</v>
      </c>
      <c r="F709" s="16" t="s">
        <v>1663</v>
      </c>
      <c r="G709" s="17">
        <v>10</v>
      </c>
      <c r="H709" s="16" t="s">
        <v>1141</v>
      </c>
      <c r="I709" s="27">
        <v>18.6571</v>
      </c>
      <c r="J709" s="28">
        <v>186.571</v>
      </c>
      <c r="K709" s="20">
        <v>19.589955</v>
      </c>
      <c r="L709" s="21">
        <v>196</v>
      </c>
      <c r="M709" s="22" t="s">
        <v>1618</v>
      </c>
    </row>
    <row r="710" spans="1:13" ht="25.5" x14ac:dyDescent="0.2">
      <c r="A710" s="13">
        <v>708</v>
      </c>
      <c r="B710" s="14">
        <v>994774</v>
      </c>
      <c r="C710" s="15" t="s">
        <v>1640</v>
      </c>
      <c r="D710" s="16" t="s">
        <v>1657</v>
      </c>
      <c r="E710" s="16" t="s">
        <v>1658</v>
      </c>
      <c r="F710" s="16" t="s">
        <v>1664</v>
      </c>
      <c r="G710" s="17">
        <v>10</v>
      </c>
      <c r="H710" s="25" t="s">
        <v>76</v>
      </c>
      <c r="I710" s="27">
        <v>18.6571</v>
      </c>
      <c r="J710" s="28">
        <v>186.571</v>
      </c>
      <c r="K710" s="20">
        <v>19.589955</v>
      </c>
      <c r="L710" s="21">
        <v>196</v>
      </c>
      <c r="M710" s="22" t="s">
        <v>1618</v>
      </c>
    </row>
    <row r="711" spans="1:13" ht="25.5" x14ac:dyDescent="0.2">
      <c r="A711" s="13">
        <v>709</v>
      </c>
      <c r="B711" s="14">
        <v>109029</v>
      </c>
      <c r="C711" s="15" t="s">
        <v>1640</v>
      </c>
      <c r="D711" s="25" t="s">
        <v>1665</v>
      </c>
      <c r="E711" s="25" t="s">
        <v>1666</v>
      </c>
      <c r="F711" s="25" t="s">
        <v>1667</v>
      </c>
      <c r="G711" s="22">
        <v>1</v>
      </c>
      <c r="H711" s="25" t="s">
        <v>64</v>
      </c>
      <c r="I711" s="20">
        <v>49.409500000000001</v>
      </c>
      <c r="J711" s="19">
        <v>49.409500000000001</v>
      </c>
      <c r="K711" s="20">
        <v>51.879975000000002</v>
      </c>
      <c r="L711" s="21">
        <v>52</v>
      </c>
      <c r="M711" s="22" t="s">
        <v>1618</v>
      </c>
    </row>
    <row r="712" spans="1:13" x14ac:dyDescent="0.2">
      <c r="A712" s="13">
        <v>710</v>
      </c>
      <c r="B712" s="14">
        <v>990604</v>
      </c>
      <c r="C712" s="15" t="s">
        <v>1640</v>
      </c>
      <c r="D712" s="16" t="s">
        <v>1665</v>
      </c>
      <c r="E712" s="16" t="s">
        <v>1666</v>
      </c>
      <c r="F712" s="16" t="s">
        <v>1668</v>
      </c>
      <c r="G712" s="17">
        <v>5</v>
      </c>
      <c r="H712" s="29" t="s">
        <v>19</v>
      </c>
      <c r="I712" s="20">
        <v>49.409500000000001</v>
      </c>
      <c r="J712" s="19">
        <v>247.04750000000001</v>
      </c>
      <c r="K712" s="20">
        <v>51.879975000000002</v>
      </c>
      <c r="L712" s="21">
        <v>259</v>
      </c>
      <c r="M712" s="22" t="s">
        <v>1618</v>
      </c>
    </row>
    <row r="713" spans="1:13" x14ac:dyDescent="0.2">
      <c r="A713" s="13">
        <v>711</v>
      </c>
      <c r="B713" s="14">
        <v>109649</v>
      </c>
      <c r="C713" s="15" t="s">
        <v>1640</v>
      </c>
      <c r="D713" s="16" t="s">
        <v>1665</v>
      </c>
      <c r="E713" s="16" t="s">
        <v>1666</v>
      </c>
      <c r="F713" s="16" t="s">
        <v>1669</v>
      </c>
      <c r="G713" s="17">
        <v>1</v>
      </c>
      <c r="H713" s="29" t="s">
        <v>28</v>
      </c>
      <c r="I713" s="20">
        <v>49.409500000000001</v>
      </c>
      <c r="J713" s="19">
        <v>49.409500000000001</v>
      </c>
      <c r="K713" s="20">
        <v>51.879975000000002</v>
      </c>
      <c r="L713" s="21">
        <v>52</v>
      </c>
      <c r="M713" s="22" t="s">
        <v>1618</v>
      </c>
    </row>
    <row r="714" spans="1:13" x14ac:dyDescent="0.2">
      <c r="A714" s="13">
        <v>712</v>
      </c>
      <c r="B714" s="14">
        <v>990639</v>
      </c>
      <c r="C714" s="15" t="s">
        <v>1640</v>
      </c>
      <c r="D714" s="16" t="s">
        <v>1670</v>
      </c>
      <c r="E714" s="16" t="s">
        <v>1671</v>
      </c>
      <c r="F714" s="16" t="s">
        <v>1672</v>
      </c>
      <c r="G714" s="17">
        <v>5</v>
      </c>
      <c r="H714" s="29" t="s">
        <v>19</v>
      </c>
      <c r="I714" s="20">
        <v>75.816000000000003</v>
      </c>
      <c r="J714" s="19">
        <v>379.08</v>
      </c>
      <c r="K714" s="20">
        <v>79.606800000000007</v>
      </c>
      <c r="L714" s="21">
        <v>398</v>
      </c>
      <c r="M714" s="22" t="s">
        <v>1618</v>
      </c>
    </row>
    <row r="715" spans="1:13" x14ac:dyDescent="0.2">
      <c r="A715" s="13">
        <v>713</v>
      </c>
      <c r="B715" s="14">
        <v>964093</v>
      </c>
      <c r="C715" s="15" t="s">
        <v>1673</v>
      </c>
      <c r="D715" s="16" t="s">
        <v>1674</v>
      </c>
      <c r="E715" s="16" t="s">
        <v>1675</v>
      </c>
      <c r="F715" s="16" t="s">
        <v>1676</v>
      </c>
      <c r="G715" s="17">
        <v>60</v>
      </c>
      <c r="H715" s="16" t="s">
        <v>19</v>
      </c>
      <c r="I715" s="20">
        <v>1.8</v>
      </c>
      <c r="J715" s="19">
        <v>108</v>
      </c>
      <c r="K715" s="20">
        <v>1.8900000000000001</v>
      </c>
      <c r="L715" s="21">
        <v>113</v>
      </c>
      <c r="M715" s="22" t="s">
        <v>1618</v>
      </c>
    </row>
    <row r="716" spans="1:13" x14ac:dyDescent="0.2">
      <c r="A716" s="13">
        <v>714</v>
      </c>
      <c r="B716" s="14">
        <v>76325</v>
      </c>
      <c r="C716" s="15" t="s">
        <v>1673</v>
      </c>
      <c r="D716" s="16" t="s">
        <v>1674</v>
      </c>
      <c r="E716" s="16" t="s">
        <v>1675</v>
      </c>
      <c r="F716" s="16" t="s">
        <v>1677</v>
      </c>
      <c r="G716" s="17">
        <v>60</v>
      </c>
      <c r="H716" s="16" t="s">
        <v>378</v>
      </c>
      <c r="I716" s="20">
        <v>1.8</v>
      </c>
      <c r="J716" s="19">
        <v>108</v>
      </c>
      <c r="K716" s="20">
        <v>1.8900000000000001</v>
      </c>
      <c r="L716" s="21">
        <v>113</v>
      </c>
      <c r="M716" s="22" t="s">
        <v>1618</v>
      </c>
    </row>
    <row r="717" spans="1:13" x14ac:dyDescent="0.2">
      <c r="A717" s="13">
        <v>715</v>
      </c>
      <c r="B717" s="14">
        <v>964107</v>
      </c>
      <c r="C717" s="15" t="s">
        <v>1673</v>
      </c>
      <c r="D717" s="16" t="s">
        <v>1678</v>
      </c>
      <c r="E717" s="16" t="s">
        <v>1679</v>
      </c>
      <c r="F717" s="16" t="s">
        <v>1680</v>
      </c>
      <c r="G717" s="17">
        <v>60</v>
      </c>
      <c r="H717" s="16" t="s">
        <v>19</v>
      </c>
      <c r="I717" s="20">
        <v>2.5024999999999999</v>
      </c>
      <c r="J717" s="19">
        <v>150.15</v>
      </c>
      <c r="K717" s="20">
        <v>2.6276250000000001</v>
      </c>
      <c r="L717" s="21">
        <v>158</v>
      </c>
      <c r="M717" s="22" t="s">
        <v>1618</v>
      </c>
    </row>
    <row r="718" spans="1:13" x14ac:dyDescent="0.2">
      <c r="A718" s="13">
        <v>716</v>
      </c>
      <c r="B718" s="14">
        <v>975753</v>
      </c>
      <c r="C718" s="15" t="s">
        <v>1673</v>
      </c>
      <c r="D718" s="16" t="s">
        <v>1678</v>
      </c>
      <c r="E718" s="16" t="s">
        <v>1679</v>
      </c>
      <c r="F718" s="16" t="s">
        <v>1681</v>
      </c>
      <c r="G718" s="17">
        <v>60</v>
      </c>
      <c r="H718" s="16" t="s">
        <v>378</v>
      </c>
      <c r="I718" s="20">
        <v>2.5024999999999999</v>
      </c>
      <c r="J718" s="19">
        <v>150.15</v>
      </c>
      <c r="K718" s="20">
        <v>2.6276250000000001</v>
      </c>
      <c r="L718" s="21">
        <v>158</v>
      </c>
      <c r="M718" s="22" t="s">
        <v>1618</v>
      </c>
    </row>
    <row r="719" spans="1:13" x14ac:dyDescent="0.2">
      <c r="A719" s="13">
        <v>717</v>
      </c>
      <c r="B719" s="14">
        <v>76007</v>
      </c>
      <c r="C719" s="15" t="s">
        <v>1673</v>
      </c>
      <c r="D719" s="16" t="s">
        <v>1682</v>
      </c>
      <c r="E719" s="16" t="s">
        <v>1683</v>
      </c>
      <c r="F719" s="16" t="s">
        <v>1684</v>
      </c>
      <c r="G719" s="17">
        <v>16</v>
      </c>
      <c r="H719" s="16" t="s">
        <v>378</v>
      </c>
      <c r="I719" s="20">
        <v>4.6666999999999996</v>
      </c>
      <c r="J719" s="19">
        <v>74.667199999999994</v>
      </c>
      <c r="K719" s="20">
        <v>4.9000349999999999</v>
      </c>
      <c r="L719" s="21">
        <v>78</v>
      </c>
      <c r="M719" s="22" t="s">
        <v>1618</v>
      </c>
    </row>
    <row r="720" spans="1:13" x14ac:dyDescent="0.2">
      <c r="A720" s="13">
        <v>718</v>
      </c>
      <c r="B720" s="14">
        <v>964085</v>
      </c>
      <c r="C720" s="15" t="s">
        <v>1673</v>
      </c>
      <c r="D720" s="16" t="s">
        <v>1685</v>
      </c>
      <c r="E720" s="16" t="s">
        <v>1686</v>
      </c>
      <c r="F720" s="16" t="s">
        <v>1687</v>
      </c>
      <c r="G720" s="17">
        <v>16</v>
      </c>
      <c r="H720" s="16" t="s">
        <v>19</v>
      </c>
      <c r="I720" s="20">
        <v>9.3332999999999995</v>
      </c>
      <c r="J720" s="19">
        <v>149.33279999999999</v>
      </c>
      <c r="K720" s="20">
        <v>9.7999650000000003</v>
      </c>
      <c r="L720" s="21">
        <v>157</v>
      </c>
      <c r="M720" s="22" t="s">
        <v>1618</v>
      </c>
    </row>
    <row r="721" spans="1:13" x14ac:dyDescent="0.2">
      <c r="A721" s="13">
        <v>719</v>
      </c>
      <c r="B721" s="14">
        <v>982393</v>
      </c>
      <c r="C721" s="15" t="s">
        <v>1673</v>
      </c>
      <c r="D721" s="16" t="s">
        <v>1685</v>
      </c>
      <c r="E721" s="16" t="s">
        <v>1686</v>
      </c>
      <c r="F721" s="16" t="s">
        <v>1688</v>
      </c>
      <c r="G721" s="17">
        <v>16</v>
      </c>
      <c r="H721" s="16" t="s">
        <v>378</v>
      </c>
      <c r="I721" s="20">
        <v>9.3332999999999995</v>
      </c>
      <c r="J721" s="19">
        <v>149.33279999999999</v>
      </c>
      <c r="K721" s="20">
        <v>9.7999650000000003</v>
      </c>
      <c r="L721" s="21">
        <v>157</v>
      </c>
      <c r="M721" s="22" t="s">
        <v>1618</v>
      </c>
    </row>
    <row r="722" spans="1:13" ht="25.5" x14ac:dyDescent="0.2">
      <c r="A722" s="13">
        <v>720</v>
      </c>
      <c r="B722" s="14">
        <v>109037</v>
      </c>
      <c r="C722" s="15" t="s">
        <v>1689</v>
      </c>
      <c r="D722" s="25" t="s">
        <v>1690</v>
      </c>
      <c r="E722" s="25" t="s">
        <v>1691</v>
      </c>
      <c r="F722" s="25" t="s">
        <v>1692</v>
      </c>
      <c r="G722" s="22">
        <v>1</v>
      </c>
      <c r="H722" s="25" t="s">
        <v>64</v>
      </c>
      <c r="I722" s="20">
        <v>30.302</v>
      </c>
      <c r="J722" s="19">
        <v>30.302</v>
      </c>
      <c r="K722" s="20">
        <v>31.8171</v>
      </c>
      <c r="L722" s="21">
        <v>32</v>
      </c>
      <c r="M722" s="22" t="s">
        <v>1618</v>
      </c>
    </row>
    <row r="723" spans="1:13" ht="25.5" x14ac:dyDescent="0.2">
      <c r="A723" s="13">
        <v>721</v>
      </c>
      <c r="B723" s="14">
        <v>109045</v>
      </c>
      <c r="C723" s="15" t="s">
        <v>1689</v>
      </c>
      <c r="D723" s="25" t="s">
        <v>1693</v>
      </c>
      <c r="E723" s="25" t="s">
        <v>1694</v>
      </c>
      <c r="F723" s="25" t="s">
        <v>1695</v>
      </c>
      <c r="G723" s="22">
        <v>1</v>
      </c>
      <c r="H723" s="25" t="s">
        <v>64</v>
      </c>
      <c r="I723" s="20">
        <v>47.48</v>
      </c>
      <c r="J723" s="19">
        <v>47.48</v>
      </c>
      <c r="K723" s="20">
        <v>49.853999999999999</v>
      </c>
      <c r="L723" s="21">
        <v>50</v>
      </c>
      <c r="M723" s="22" t="s">
        <v>1618</v>
      </c>
    </row>
    <row r="724" spans="1:13" ht="25.5" x14ac:dyDescent="0.2">
      <c r="A724" s="13">
        <v>722</v>
      </c>
      <c r="B724" s="14">
        <v>109053</v>
      </c>
      <c r="C724" s="15" t="s">
        <v>1689</v>
      </c>
      <c r="D724" s="25" t="s">
        <v>1693</v>
      </c>
      <c r="E724" s="25" t="s">
        <v>1694</v>
      </c>
      <c r="F724" s="25" t="s">
        <v>1696</v>
      </c>
      <c r="G724" s="22">
        <v>20</v>
      </c>
      <c r="H724" s="25" t="s">
        <v>64</v>
      </c>
      <c r="I724" s="20">
        <v>47.48</v>
      </c>
      <c r="J724" s="19">
        <v>949.6</v>
      </c>
      <c r="K724" s="20">
        <v>49.853999999999999</v>
      </c>
      <c r="L724" s="21">
        <v>997</v>
      </c>
      <c r="M724" s="22" t="s">
        <v>1618</v>
      </c>
    </row>
    <row r="725" spans="1:13" x14ac:dyDescent="0.2">
      <c r="A725" s="13">
        <v>723</v>
      </c>
      <c r="B725" s="14">
        <v>990663</v>
      </c>
      <c r="C725" s="15" t="s">
        <v>1697</v>
      </c>
      <c r="D725" s="16" t="s">
        <v>1698</v>
      </c>
      <c r="E725" s="16" t="s">
        <v>1699</v>
      </c>
      <c r="F725" s="16" t="s">
        <v>1700</v>
      </c>
      <c r="G725" s="17">
        <v>5</v>
      </c>
      <c r="H725" s="16" t="s">
        <v>19</v>
      </c>
      <c r="I725" s="20">
        <v>55.238</v>
      </c>
      <c r="J725" s="19">
        <v>276.19</v>
      </c>
      <c r="K725" s="20">
        <v>57.999900000000004</v>
      </c>
      <c r="L725" s="21">
        <v>290</v>
      </c>
      <c r="M725" s="22" t="s">
        <v>1618</v>
      </c>
    </row>
    <row r="726" spans="1:13" ht="25.5" x14ac:dyDescent="0.2">
      <c r="A726" s="13">
        <v>724</v>
      </c>
      <c r="B726" s="14">
        <v>995622</v>
      </c>
      <c r="C726" s="15" t="s">
        <v>1697</v>
      </c>
      <c r="D726" s="16" t="s">
        <v>1701</v>
      </c>
      <c r="E726" s="16" t="s">
        <v>1702</v>
      </c>
      <c r="F726" s="16" t="s">
        <v>1703</v>
      </c>
      <c r="G726" s="17">
        <v>1</v>
      </c>
      <c r="H726" s="16" t="s">
        <v>1704</v>
      </c>
      <c r="I726" s="20">
        <v>123.29</v>
      </c>
      <c r="J726" s="19">
        <v>123.29</v>
      </c>
      <c r="K726" s="20">
        <v>129.45450000000002</v>
      </c>
      <c r="L726" s="21">
        <v>129</v>
      </c>
      <c r="M726" s="22" t="s">
        <v>1618</v>
      </c>
    </row>
    <row r="727" spans="1:13" x14ac:dyDescent="0.2">
      <c r="A727" s="13">
        <v>725</v>
      </c>
      <c r="B727" s="14">
        <v>990671</v>
      </c>
      <c r="C727" s="15" t="s">
        <v>1697</v>
      </c>
      <c r="D727" s="16" t="s">
        <v>1701</v>
      </c>
      <c r="E727" s="16" t="s">
        <v>1702</v>
      </c>
      <c r="F727" s="16" t="s">
        <v>1705</v>
      </c>
      <c r="G727" s="17">
        <v>5</v>
      </c>
      <c r="H727" s="16" t="s">
        <v>19</v>
      </c>
      <c r="I727" s="20">
        <v>123.29</v>
      </c>
      <c r="J727" s="19">
        <v>616.45000000000005</v>
      </c>
      <c r="K727" s="20">
        <v>129.45450000000002</v>
      </c>
      <c r="L727" s="21">
        <v>647</v>
      </c>
      <c r="M727" s="22" t="s">
        <v>1618</v>
      </c>
    </row>
    <row r="728" spans="1:13" ht="38.25" x14ac:dyDescent="0.2">
      <c r="A728" s="13">
        <v>726</v>
      </c>
      <c r="B728" s="14">
        <v>908126</v>
      </c>
      <c r="C728" s="15" t="s">
        <v>1706</v>
      </c>
      <c r="D728" s="16" t="s">
        <v>1707</v>
      </c>
      <c r="E728" s="16" t="s">
        <v>1708</v>
      </c>
      <c r="F728" s="16" t="s">
        <v>1709</v>
      </c>
      <c r="G728" s="17">
        <v>10</v>
      </c>
      <c r="H728" s="16" t="s">
        <v>826</v>
      </c>
      <c r="I728" s="20">
        <v>43.713999999999999</v>
      </c>
      <c r="J728" s="19">
        <v>437.14</v>
      </c>
      <c r="K728" s="20">
        <v>45.899700000000003</v>
      </c>
      <c r="L728" s="21">
        <v>459</v>
      </c>
      <c r="M728" s="22" t="s">
        <v>1618</v>
      </c>
    </row>
    <row r="729" spans="1:13" x14ac:dyDescent="0.2">
      <c r="A729" s="13">
        <v>727</v>
      </c>
      <c r="B729" s="14">
        <v>107255</v>
      </c>
      <c r="C729" s="15" t="s">
        <v>1706</v>
      </c>
      <c r="D729" s="16" t="s">
        <v>1710</v>
      </c>
      <c r="E729" s="16" t="s">
        <v>1711</v>
      </c>
      <c r="F729" s="16" t="s">
        <v>1712</v>
      </c>
      <c r="G729" s="17">
        <v>1</v>
      </c>
      <c r="H729" s="16" t="s">
        <v>28</v>
      </c>
      <c r="I729" s="20">
        <v>34.01</v>
      </c>
      <c r="J729" s="19">
        <v>34.01</v>
      </c>
      <c r="K729" s="20">
        <v>35.710499999999996</v>
      </c>
      <c r="L729" s="21">
        <v>36</v>
      </c>
      <c r="M729" s="22" t="s">
        <v>1618</v>
      </c>
    </row>
    <row r="730" spans="1:13" x14ac:dyDescent="0.2">
      <c r="A730" s="13">
        <v>728</v>
      </c>
      <c r="B730" s="14">
        <v>995126</v>
      </c>
      <c r="C730" s="15" t="s">
        <v>1706</v>
      </c>
      <c r="D730" s="16" t="s">
        <v>1710</v>
      </c>
      <c r="E730" s="16" t="s">
        <v>1711</v>
      </c>
      <c r="F730" s="16" t="s">
        <v>1713</v>
      </c>
      <c r="G730" s="17">
        <v>1</v>
      </c>
      <c r="H730" s="16" t="s">
        <v>1620</v>
      </c>
      <c r="I730" s="20">
        <v>34.01</v>
      </c>
      <c r="J730" s="19">
        <v>34.01</v>
      </c>
      <c r="K730" s="20">
        <v>35.710499999999996</v>
      </c>
      <c r="L730" s="21">
        <v>36</v>
      </c>
      <c r="M730" s="22" t="s">
        <v>1618</v>
      </c>
    </row>
    <row r="731" spans="1:13" ht="25.5" x14ac:dyDescent="0.2">
      <c r="A731" s="13">
        <v>729</v>
      </c>
      <c r="B731" s="14">
        <v>109118</v>
      </c>
      <c r="C731" s="15" t="s">
        <v>1706</v>
      </c>
      <c r="D731" s="25" t="s">
        <v>1710</v>
      </c>
      <c r="E731" s="25" t="s">
        <v>1711</v>
      </c>
      <c r="F731" s="25" t="s">
        <v>1714</v>
      </c>
      <c r="G731" s="17">
        <v>1</v>
      </c>
      <c r="H731" s="16" t="s">
        <v>64</v>
      </c>
      <c r="I731" s="20">
        <v>34.01</v>
      </c>
      <c r="J731" s="19">
        <v>34.01</v>
      </c>
      <c r="K731" s="20">
        <v>35.710499999999996</v>
      </c>
      <c r="L731" s="21">
        <v>36</v>
      </c>
      <c r="M731" s="22" t="s">
        <v>1618</v>
      </c>
    </row>
    <row r="732" spans="1:13" x14ac:dyDescent="0.2">
      <c r="A732" s="13">
        <v>730</v>
      </c>
      <c r="B732" s="14">
        <v>107247</v>
      </c>
      <c r="C732" s="15" t="s">
        <v>1706</v>
      </c>
      <c r="D732" s="16" t="s">
        <v>1715</v>
      </c>
      <c r="E732" s="16" t="s">
        <v>1716</v>
      </c>
      <c r="F732" s="16" t="s">
        <v>1717</v>
      </c>
      <c r="G732" s="17">
        <v>1</v>
      </c>
      <c r="H732" s="16" t="s">
        <v>28</v>
      </c>
      <c r="I732" s="20">
        <v>40.765000000000001</v>
      </c>
      <c r="J732" s="19">
        <v>40.765000000000001</v>
      </c>
      <c r="K732" s="20">
        <v>42.803250000000006</v>
      </c>
      <c r="L732" s="21">
        <v>43</v>
      </c>
      <c r="M732" s="22" t="s">
        <v>1618</v>
      </c>
    </row>
    <row r="733" spans="1:13" x14ac:dyDescent="0.2">
      <c r="A733" s="13">
        <v>731</v>
      </c>
      <c r="B733" s="14">
        <v>995134</v>
      </c>
      <c r="C733" s="15" t="s">
        <v>1706</v>
      </c>
      <c r="D733" s="16" t="s">
        <v>1715</v>
      </c>
      <c r="E733" s="16" t="s">
        <v>1716</v>
      </c>
      <c r="F733" s="16" t="s">
        <v>1718</v>
      </c>
      <c r="G733" s="17">
        <v>1</v>
      </c>
      <c r="H733" s="16" t="s">
        <v>1620</v>
      </c>
      <c r="I733" s="20">
        <v>40.765000000000001</v>
      </c>
      <c r="J733" s="19">
        <v>40.765000000000001</v>
      </c>
      <c r="K733" s="20">
        <v>42.803250000000006</v>
      </c>
      <c r="L733" s="21">
        <v>43</v>
      </c>
      <c r="M733" s="22" t="s">
        <v>1618</v>
      </c>
    </row>
    <row r="734" spans="1:13" ht="25.5" x14ac:dyDescent="0.2">
      <c r="A734" s="13">
        <v>732</v>
      </c>
      <c r="B734" s="14">
        <v>109061</v>
      </c>
      <c r="C734" s="15" t="s">
        <v>1706</v>
      </c>
      <c r="D734" s="25" t="s">
        <v>1715</v>
      </c>
      <c r="E734" s="25" t="s">
        <v>1716</v>
      </c>
      <c r="F734" s="25" t="s">
        <v>1719</v>
      </c>
      <c r="G734" s="17">
        <v>1</v>
      </c>
      <c r="H734" s="16" t="s">
        <v>64</v>
      </c>
      <c r="I734" s="20">
        <v>40.765000000000001</v>
      </c>
      <c r="J734" s="19">
        <v>40.765000000000001</v>
      </c>
      <c r="K734" s="20">
        <v>42.803250000000006</v>
      </c>
      <c r="L734" s="21">
        <v>43</v>
      </c>
      <c r="M734" s="22" t="s">
        <v>1618</v>
      </c>
    </row>
    <row r="735" spans="1:13" ht="25.5" x14ac:dyDescent="0.2">
      <c r="A735" s="13">
        <v>733</v>
      </c>
      <c r="B735" s="14">
        <v>109088</v>
      </c>
      <c r="C735" s="15" t="s">
        <v>1706</v>
      </c>
      <c r="D735" s="25" t="s">
        <v>1715</v>
      </c>
      <c r="E735" s="25" t="s">
        <v>1716</v>
      </c>
      <c r="F735" s="25" t="s">
        <v>1720</v>
      </c>
      <c r="G735" s="17">
        <v>1</v>
      </c>
      <c r="H735" s="16" t="s">
        <v>64</v>
      </c>
      <c r="I735" s="20">
        <v>40.765000000000001</v>
      </c>
      <c r="J735" s="19">
        <v>40.765000000000001</v>
      </c>
      <c r="K735" s="20">
        <v>42.803250000000006</v>
      </c>
      <c r="L735" s="21">
        <v>43</v>
      </c>
      <c r="M735" s="22" t="s">
        <v>1618</v>
      </c>
    </row>
    <row r="736" spans="1:13" ht="25.5" x14ac:dyDescent="0.2">
      <c r="A736" s="13">
        <v>734</v>
      </c>
      <c r="B736" s="14">
        <v>990744</v>
      </c>
      <c r="C736" s="15" t="s">
        <v>1706</v>
      </c>
      <c r="D736" s="16" t="s">
        <v>1715</v>
      </c>
      <c r="E736" s="16" t="s">
        <v>1716</v>
      </c>
      <c r="F736" s="16" t="s">
        <v>1721</v>
      </c>
      <c r="G736" s="17">
        <v>1</v>
      </c>
      <c r="H736" s="16" t="s">
        <v>1704</v>
      </c>
      <c r="I736" s="20">
        <v>40.765000000000001</v>
      </c>
      <c r="J736" s="19">
        <v>40.765000000000001</v>
      </c>
      <c r="K736" s="20">
        <v>42.803250000000006</v>
      </c>
      <c r="L736" s="21">
        <v>43</v>
      </c>
      <c r="M736" s="22" t="s">
        <v>1618</v>
      </c>
    </row>
    <row r="737" spans="1:13" x14ac:dyDescent="0.2">
      <c r="A737" s="13">
        <v>735</v>
      </c>
      <c r="B737" s="14">
        <v>973459</v>
      </c>
      <c r="C737" s="15" t="s">
        <v>1706</v>
      </c>
      <c r="D737" s="16" t="s">
        <v>1715</v>
      </c>
      <c r="E737" s="16" t="s">
        <v>1716</v>
      </c>
      <c r="F737" s="16" t="s">
        <v>1722</v>
      </c>
      <c r="G737" s="17">
        <v>5</v>
      </c>
      <c r="H737" s="16" t="s">
        <v>1723</v>
      </c>
      <c r="I737" s="20">
        <v>40.765000000000001</v>
      </c>
      <c r="J737" s="19">
        <v>203.82499999999999</v>
      </c>
      <c r="K737" s="20">
        <v>42.803250000000006</v>
      </c>
      <c r="L737" s="21">
        <v>214</v>
      </c>
      <c r="M737" s="22" t="s">
        <v>1618</v>
      </c>
    </row>
    <row r="738" spans="1:13" x14ac:dyDescent="0.2">
      <c r="A738" s="13">
        <v>736</v>
      </c>
      <c r="B738" s="14">
        <v>990752</v>
      </c>
      <c r="C738" s="15" t="s">
        <v>1706</v>
      </c>
      <c r="D738" s="16" t="s">
        <v>1715</v>
      </c>
      <c r="E738" s="16" t="s">
        <v>1716</v>
      </c>
      <c r="F738" s="16" t="s">
        <v>1724</v>
      </c>
      <c r="G738" s="17">
        <v>10</v>
      </c>
      <c r="H738" s="16" t="s">
        <v>378</v>
      </c>
      <c r="I738" s="20">
        <v>40.765000000000001</v>
      </c>
      <c r="J738" s="19">
        <v>407.65</v>
      </c>
      <c r="K738" s="20">
        <v>42.803250000000006</v>
      </c>
      <c r="L738" s="21">
        <v>428</v>
      </c>
      <c r="M738" s="22" t="s">
        <v>1618</v>
      </c>
    </row>
    <row r="739" spans="1:13" ht="38.25" x14ac:dyDescent="0.2">
      <c r="A739" s="13">
        <v>737</v>
      </c>
      <c r="B739" s="14">
        <v>902454</v>
      </c>
      <c r="C739" s="15" t="s">
        <v>1706</v>
      </c>
      <c r="D739" s="16" t="s">
        <v>1715</v>
      </c>
      <c r="E739" s="16" t="s">
        <v>1716</v>
      </c>
      <c r="F739" s="16" t="s">
        <v>1725</v>
      </c>
      <c r="G739" s="17">
        <v>10</v>
      </c>
      <c r="H739" s="16" t="s">
        <v>826</v>
      </c>
      <c r="I739" s="20">
        <v>40.765000000000001</v>
      </c>
      <c r="J739" s="19">
        <v>407.65</v>
      </c>
      <c r="K739" s="20">
        <v>42.803250000000006</v>
      </c>
      <c r="L739" s="21">
        <v>428</v>
      </c>
      <c r="M739" s="22" t="s">
        <v>1618</v>
      </c>
    </row>
    <row r="740" spans="1:13" ht="25.5" x14ac:dyDescent="0.2">
      <c r="A740" s="13">
        <v>738</v>
      </c>
      <c r="B740" s="14">
        <v>109096</v>
      </c>
      <c r="C740" s="15" t="s">
        <v>1706</v>
      </c>
      <c r="D740" s="25" t="s">
        <v>1715</v>
      </c>
      <c r="E740" s="25" t="s">
        <v>1716</v>
      </c>
      <c r="F740" s="25" t="s">
        <v>1726</v>
      </c>
      <c r="G740" s="17">
        <v>20</v>
      </c>
      <c r="H740" s="16" t="s">
        <v>64</v>
      </c>
      <c r="I740" s="20">
        <v>40.765000000000001</v>
      </c>
      <c r="J740" s="19">
        <v>815.3</v>
      </c>
      <c r="K740" s="20">
        <v>42.803250000000006</v>
      </c>
      <c r="L740" s="21">
        <v>856</v>
      </c>
      <c r="M740" s="22" t="s">
        <v>1618</v>
      </c>
    </row>
    <row r="741" spans="1:13" x14ac:dyDescent="0.2">
      <c r="A741" s="13">
        <v>739</v>
      </c>
      <c r="B741" s="14">
        <v>986275</v>
      </c>
      <c r="C741" s="15" t="s">
        <v>1706</v>
      </c>
      <c r="D741" s="16" t="s">
        <v>1715</v>
      </c>
      <c r="E741" s="16" t="s">
        <v>1716</v>
      </c>
      <c r="F741" s="16" t="s">
        <v>1727</v>
      </c>
      <c r="G741" s="17">
        <v>50</v>
      </c>
      <c r="H741" s="16" t="s">
        <v>128</v>
      </c>
      <c r="I741" s="20">
        <v>40.765000000000001</v>
      </c>
      <c r="J741" s="19">
        <v>2038.25</v>
      </c>
      <c r="K741" s="20">
        <v>42.803250000000006</v>
      </c>
      <c r="L741" s="21">
        <v>2140</v>
      </c>
      <c r="M741" s="22" t="s">
        <v>1618</v>
      </c>
    </row>
    <row r="742" spans="1:13" x14ac:dyDescent="0.2">
      <c r="A742" s="13">
        <v>740</v>
      </c>
      <c r="B742" s="14">
        <v>110477</v>
      </c>
      <c r="C742" s="15" t="s">
        <v>1706</v>
      </c>
      <c r="D742" s="16" t="s">
        <v>1715</v>
      </c>
      <c r="E742" s="16" t="s">
        <v>1716</v>
      </c>
      <c r="F742" s="16" t="s">
        <v>1728</v>
      </c>
      <c r="G742" s="17">
        <v>10</v>
      </c>
      <c r="H742" s="16" t="s">
        <v>1729</v>
      </c>
      <c r="I742" s="20">
        <v>40.765000000000001</v>
      </c>
      <c r="J742" s="19">
        <v>407.65</v>
      </c>
      <c r="K742" s="20">
        <v>42.803250000000006</v>
      </c>
      <c r="L742" s="21">
        <v>428</v>
      </c>
      <c r="M742" s="22" t="s">
        <v>1618</v>
      </c>
    </row>
    <row r="743" spans="1:13" x14ac:dyDescent="0.2">
      <c r="A743" s="13">
        <v>741</v>
      </c>
      <c r="B743" s="14">
        <v>110485</v>
      </c>
      <c r="C743" s="15" t="s">
        <v>1706</v>
      </c>
      <c r="D743" s="16" t="s">
        <v>1730</v>
      </c>
      <c r="E743" s="16" t="s">
        <v>1731</v>
      </c>
      <c r="F743" s="16" t="s">
        <v>1732</v>
      </c>
      <c r="G743" s="17">
        <v>10</v>
      </c>
      <c r="H743" s="16" t="s">
        <v>1729</v>
      </c>
      <c r="I743" s="20">
        <v>90</v>
      </c>
      <c r="J743" s="19">
        <v>900</v>
      </c>
      <c r="K743" s="20">
        <v>94.5</v>
      </c>
      <c r="L743" s="21">
        <v>945</v>
      </c>
      <c r="M743" s="22" t="s">
        <v>1618</v>
      </c>
    </row>
    <row r="744" spans="1:13" ht="25.5" x14ac:dyDescent="0.2">
      <c r="A744" s="13">
        <v>742</v>
      </c>
      <c r="B744" s="14">
        <v>990809</v>
      </c>
      <c r="C744" s="15" t="s">
        <v>1706</v>
      </c>
      <c r="D744" s="16" t="s">
        <v>1730</v>
      </c>
      <c r="E744" s="16" t="s">
        <v>1731</v>
      </c>
      <c r="F744" s="16" t="s">
        <v>1733</v>
      </c>
      <c r="G744" s="17">
        <v>1</v>
      </c>
      <c r="H744" s="16" t="s">
        <v>1704</v>
      </c>
      <c r="I744" s="20">
        <v>90</v>
      </c>
      <c r="J744" s="19">
        <v>90</v>
      </c>
      <c r="K744" s="20">
        <v>94.5</v>
      </c>
      <c r="L744" s="21">
        <v>95</v>
      </c>
      <c r="M744" s="22" t="s">
        <v>1618</v>
      </c>
    </row>
    <row r="745" spans="1:13" x14ac:dyDescent="0.2">
      <c r="A745" s="13">
        <v>743</v>
      </c>
      <c r="B745" s="14">
        <v>990787</v>
      </c>
      <c r="C745" s="15" t="s">
        <v>1706</v>
      </c>
      <c r="D745" s="16" t="s">
        <v>1730</v>
      </c>
      <c r="E745" s="16" t="s">
        <v>1731</v>
      </c>
      <c r="F745" s="16" t="s">
        <v>1734</v>
      </c>
      <c r="G745" s="17">
        <v>5</v>
      </c>
      <c r="H745" s="16" t="s">
        <v>1723</v>
      </c>
      <c r="I745" s="20">
        <v>90</v>
      </c>
      <c r="J745" s="19">
        <v>450</v>
      </c>
      <c r="K745" s="20">
        <v>94.5</v>
      </c>
      <c r="L745" s="21">
        <v>473</v>
      </c>
      <c r="M745" s="22" t="s">
        <v>1618</v>
      </c>
    </row>
    <row r="746" spans="1:13" x14ac:dyDescent="0.2">
      <c r="A746" s="13">
        <v>744</v>
      </c>
      <c r="B746" s="14">
        <v>990795</v>
      </c>
      <c r="C746" s="15" t="s">
        <v>1706</v>
      </c>
      <c r="D746" s="16" t="s">
        <v>1730</v>
      </c>
      <c r="E746" s="16" t="s">
        <v>1731</v>
      </c>
      <c r="F746" s="16" t="s">
        <v>1735</v>
      </c>
      <c r="G746" s="17">
        <v>10</v>
      </c>
      <c r="H746" s="16" t="s">
        <v>1564</v>
      </c>
      <c r="I746" s="20">
        <v>90</v>
      </c>
      <c r="J746" s="19">
        <v>900</v>
      </c>
      <c r="K746" s="20">
        <v>94.5</v>
      </c>
      <c r="L746" s="21">
        <v>945</v>
      </c>
      <c r="M746" s="22" t="s">
        <v>1618</v>
      </c>
    </row>
    <row r="747" spans="1:13" x14ac:dyDescent="0.2">
      <c r="A747" s="13">
        <v>745</v>
      </c>
      <c r="B747" s="14">
        <v>990779</v>
      </c>
      <c r="C747" s="15" t="s">
        <v>1706</v>
      </c>
      <c r="D747" s="16" t="s">
        <v>1730</v>
      </c>
      <c r="E747" s="16" t="s">
        <v>1731</v>
      </c>
      <c r="F747" s="16" t="s">
        <v>1736</v>
      </c>
      <c r="G747" s="17">
        <v>10</v>
      </c>
      <c r="H747" s="16" t="s">
        <v>1555</v>
      </c>
      <c r="I747" s="20">
        <v>90</v>
      </c>
      <c r="J747" s="19">
        <v>900</v>
      </c>
      <c r="K747" s="20">
        <v>94.5</v>
      </c>
      <c r="L747" s="21">
        <v>945</v>
      </c>
      <c r="M747" s="22" t="s">
        <v>1618</v>
      </c>
    </row>
    <row r="748" spans="1:13" x14ac:dyDescent="0.2">
      <c r="A748" s="13">
        <v>746</v>
      </c>
      <c r="B748" s="14">
        <v>96741</v>
      </c>
      <c r="C748" s="15" t="s">
        <v>1737</v>
      </c>
      <c r="D748" s="16" t="s">
        <v>1738</v>
      </c>
      <c r="E748" s="16" t="s">
        <v>1739</v>
      </c>
      <c r="F748" s="16" t="s">
        <v>1740</v>
      </c>
      <c r="G748" s="17">
        <v>100</v>
      </c>
      <c r="H748" s="16" t="s">
        <v>19</v>
      </c>
      <c r="I748" s="20">
        <v>4.3</v>
      </c>
      <c r="J748" s="19">
        <v>430</v>
      </c>
      <c r="K748" s="20">
        <v>4.5149999999999997</v>
      </c>
      <c r="L748" s="21">
        <v>452</v>
      </c>
      <c r="M748" s="22" t="s">
        <v>1618</v>
      </c>
    </row>
    <row r="749" spans="1:13" x14ac:dyDescent="0.2">
      <c r="A749" s="13">
        <v>747</v>
      </c>
      <c r="B749" s="14">
        <v>96768</v>
      </c>
      <c r="C749" s="15" t="s">
        <v>1737</v>
      </c>
      <c r="D749" s="16" t="s">
        <v>1741</v>
      </c>
      <c r="E749" s="16" t="s">
        <v>1742</v>
      </c>
      <c r="F749" s="16" t="s">
        <v>1743</v>
      </c>
      <c r="G749" s="17">
        <v>10</v>
      </c>
      <c r="H749" s="16" t="s">
        <v>19</v>
      </c>
      <c r="I749" s="20">
        <v>41.018000000000001</v>
      </c>
      <c r="J749" s="19">
        <v>410.18</v>
      </c>
      <c r="K749" s="20">
        <v>43.07</v>
      </c>
      <c r="L749" s="21">
        <v>431</v>
      </c>
      <c r="M749" s="22" t="s">
        <v>1618</v>
      </c>
    </row>
    <row r="750" spans="1:13" x14ac:dyDescent="0.2">
      <c r="A750" s="13">
        <v>748</v>
      </c>
      <c r="B750" s="14">
        <v>109401</v>
      </c>
      <c r="C750" s="15" t="s">
        <v>1737</v>
      </c>
      <c r="D750" s="16" t="s">
        <v>1741</v>
      </c>
      <c r="E750" s="16" t="s">
        <v>1742</v>
      </c>
      <c r="F750" s="16" t="s">
        <v>1744</v>
      </c>
      <c r="G750" s="17">
        <v>10</v>
      </c>
      <c r="H750" s="16" t="s">
        <v>1745</v>
      </c>
      <c r="I750" s="20">
        <v>41.018000000000001</v>
      </c>
      <c r="J750" s="19">
        <v>410.18</v>
      </c>
      <c r="K750" s="20">
        <v>43.07</v>
      </c>
      <c r="L750" s="21">
        <v>431</v>
      </c>
      <c r="M750" s="22" t="s">
        <v>1618</v>
      </c>
    </row>
    <row r="751" spans="1:13" x14ac:dyDescent="0.2">
      <c r="A751" s="13">
        <v>749</v>
      </c>
      <c r="B751" s="14">
        <v>109622</v>
      </c>
      <c r="C751" s="15" t="s">
        <v>1737</v>
      </c>
      <c r="D751" s="16" t="s">
        <v>1741</v>
      </c>
      <c r="E751" s="16" t="s">
        <v>1742</v>
      </c>
      <c r="F751" s="16" t="s">
        <v>1746</v>
      </c>
      <c r="G751" s="17">
        <v>5</v>
      </c>
      <c r="H751" s="31" t="s">
        <v>28</v>
      </c>
      <c r="I751" s="20">
        <v>41.018000000000001</v>
      </c>
      <c r="J751" s="19">
        <v>205.09</v>
      </c>
      <c r="K751" s="20">
        <v>43.07</v>
      </c>
      <c r="L751" s="21">
        <v>215</v>
      </c>
      <c r="M751" s="22" t="s">
        <v>1618</v>
      </c>
    </row>
    <row r="752" spans="1:13" ht="25.5" x14ac:dyDescent="0.2">
      <c r="A752" s="13">
        <v>750</v>
      </c>
      <c r="B752" s="14">
        <v>109274</v>
      </c>
      <c r="C752" s="15" t="s">
        <v>1747</v>
      </c>
      <c r="D752" s="25" t="s">
        <v>1748</v>
      </c>
      <c r="E752" s="25" t="s">
        <v>1749</v>
      </c>
      <c r="F752" s="25" t="s">
        <v>1750</v>
      </c>
      <c r="G752" s="22">
        <v>1</v>
      </c>
      <c r="H752" s="25" t="s">
        <v>64</v>
      </c>
      <c r="I752" s="20">
        <v>229.88</v>
      </c>
      <c r="J752" s="19">
        <v>229.88</v>
      </c>
      <c r="K752" s="20">
        <v>241.374</v>
      </c>
      <c r="L752" s="21">
        <v>241</v>
      </c>
      <c r="M752" s="22" t="s">
        <v>1618</v>
      </c>
    </row>
    <row r="753" spans="1:13" x14ac:dyDescent="0.2">
      <c r="A753" s="13">
        <v>751</v>
      </c>
      <c r="B753" s="14">
        <v>990817</v>
      </c>
      <c r="C753" s="15" t="s">
        <v>1747</v>
      </c>
      <c r="D753" s="16" t="s">
        <v>1748</v>
      </c>
      <c r="E753" s="16" t="s">
        <v>1749</v>
      </c>
      <c r="F753" s="16" t="s">
        <v>1751</v>
      </c>
      <c r="G753" s="17">
        <v>5</v>
      </c>
      <c r="H753" s="16" t="s">
        <v>19</v>
      </c>
      <c r="I753" s="20">
        <v>229.88</v>
      </c>
      <c r="J753" s="19">
        <v>1149.4000000000001</v>
      </c>
      <c r="K753" s="20">
        <v>241.374</v>
      </c>
      <c r="L753" s="30">
        <v>1207</v>
      </c>
      <c r="M753" s="22" t="s">
        <v>1618</v>
      </c>
    </row>
    <row r="754" spans="1:13" x14ac:dyDescent="0.2">
      <c r="A754" s="13">
        <v>752</v>
      </c>
      <c r="B754" s="14">
        <v>990825</v>
      </c>
      <c r="C754" s="15" t="s">
        <v>1747</v>
      </c>
      <c r="D754" s="16" t="s">
        <v>1752</v>
      </c>
      <c r="E754" s="16" t="s">
        <v>1753</v>
      </c>
      <c r="F754" s="16" t="s">
        <v>1754</v>
      </c>
      <c r="G754" s="17">
        <v>5</v>
      </c>
      <c r="H754" s="29" t="s">
        <v>19</v>
      </c>
      <c r="I754" s="20">
        <v>463.58600000000001</v>
      </c>
      <c r="J754" s="19">
        <v>2317.9299999999998</v>
      </c>
      <c r="K754" s="20">
        <v>486.77</v>
      </c>
      <c r="L754" s="21">
        <v>2434</v>
      </c>
      <c r="M754" s="22" t="s">
        <v>1618</v>
      </c>
    </row>
    <row r="755" spans="1:13" x14ac:dyDescent="0.2">
      <c r="A755" s="13">
        <v>753</v>
      </c>
      <c r="B755" s="14">
        <v>104752</v>
      </c>
      <c r="C755" s="15" t="s">
        <v>1755</v>
      </c>
      <c r="D755" s="16" t="s">
        <v>1756</v>
      </c>
      <c r="E755" s="16" t="s">
        <v>1757</v>
      </c>
      <c r="F755" s="16" t="s">
        <v>1758</v>
      </c>
      <c r="G755" s="17">
        <v>10</v>
      </c>
      <c r="H755" s="16" t="s">
        <v>1759</v>
      </c>
      <c r="I755" s="20">
        <v>197.75</v>
      </c>
      <c r="J755" s="19">
        <v>1977.5</v>
      </c>
      <c r="K755" s="20">
        <v>207.63750000000002</v>
      </c>
      <c r="L755" s="21">
        <v>2076</v>
      </c>
      <c r="M755" s="22" t="s">
        <v>1618</v>
      </c>
    </row>
    <row r="756" spans="1:13" x14ac:dyDescent="0.2">
      <c r="A756" s="13">
        <v>754</v>
      </c>
      <c r="B756" s="14">
        <v>109126</v>
      </c>
      <c r="C756" s="15" t="s">
        <v>1755</v>
      </c>
      <c r="D756" s="25" t="s">
        <v>1756</v>
      </c>
      <c r="E756" s="25" t="s">
        <v>1757</v>
      </c>
      <c r="F756" s="25" t="s">
        <v>1760</v>
      </c>
      <c r="G756" s="17">
        <v>10</v>
      </c>
      <c r="H756" s="25" t="s">
        <v>1761</v>
      </c>
      <c r="I756" s="20">
        <v>197.75</v>
      </c>
      <c r="J756" s="19">
        <v>1977.5</v>
      </c>
      <c r="K756" s="20">
        <v>207.63750000000002</v>
      </c>
      <c r="L756" s="21">
        <v>2076</v>
      </c>
      <c r="M756" s="22" t="s">
        <v>1618</v>
      </c>
    </row>
    <row r="757" spans="1:13" x14ac:dyDescent="0.2">
      <c r="A757" s="13">
        <v>755</v>
      </c>
      <c r="B757" s="46">
        <v>108839</v>
      </c>
      <c r="C757" s="15" t="s">
        <v>1755</v>
      </c>
      <c r="D757" s="47" t="s">
        <v>1756</v>
      </c>
      <c r="E757" s="48" t="s">
        <v>1757</v>
      </c>
      <c r="F757" s="48" t="s">
        <v>1762</v>
      </c>
      <c r="G757" s="17">
        <v>10</v>
      </c>
      <c r="H757" s="16" t="s">
        <v>1763</v>
      </c>
      <c r="I757" s="20">
        <v>197.75</v>
      </c>
      <c r="J757" s="19">
        <v>1977.5</v>
      </c>
      <c r="K757" s="20">
        <v>207.63750000000002</v>
      </c>
      <c r="L757" s="21">
        <v>2076</v>
      </c>
      <c r="M757" s="22" t="s">
        <v>1618</v>
      </c>
    </row>
    <row r="758" spans="1:13" x14ac:dyDescent="0.2">
      <c r="A758" s="13">
        <v>756</v>
      </c>
      <c r="B758" s="14">
        <v>990833</v>
      </c>
      <c r="C758" s="15" t="s">
        <v>1755</v>
      </c>
      <c r="D758" s="16" t="s">
        <v>1756</v>
      </c>
      <c r="E758" s="16" t="s">
        <v>1757</v>
      </c>
      <c r="F758" s="16" t="s">
        <v>1764</v>
      </c>
      <c r="G758" s="17">
        <v>10</v>
      </c>
      <c r="H758" s="16" t="s">
        <v>378</v>
      </c>
      <c r="I758" s="20">
        <v>197.75</v>
      </c>
      <c r="J758" s="19">
        <v>1977.5</v>
      </c>
      <c r="K758" s="20">
        <v>207.63750000000002</v>
      </c>
      <c r="L758" s="21">
        <v>2076</v>
      </c>
      <c r="M758" s="22" t="s">
        <v>1618</v>
      </c>
    </row>
    <row r="759" spans="1:13" x14ac:dyDescent="0.2">
      <c r="A759" s="13">
        <v>757</v>
      </c>
      <c r="B759" s="14">
        <v>994294</v>
      </c>
      <c r="C759" s="15" t="s">
        <v>1755</v>
      </c>
      <c r="D759" s="16" t="s">
        <v>1756</v>
      </c>
      <c r="E759" s="16" t="s">
        <v>1757</v>
      </c>
      <c r="F759" s="16" t="s">
        <v>1765</v>
      </c>
      <c r="G759" s="17">
        <v>10</v>
      </c>
      <c r="H759" s="16" t="s">
        <v>1564</v>
      </c>
      <c r="I759" s="20">
        <v>197.75</v>
      </c>
      <c r="J759" s="19">
        <v>1977.5</v>
      </c>
      <c r="K759" s="20">
        <v>207.63750000000002</v>
      </c>
      <c r="L759" s="21">
        <v>2076</v>
      </c>
      <c r="M759" s="22" t="s">
        <v>1618</v>
      </c>
    </row>
    <row r="760" spans="1:13" x14ac:dyDescent="0.2">
      <c r="A760" s="13">
        <v>758</v>
      </c>
      <c r="B760" s="14">
        <v>990868</v>
      </c>
      <c r="C760" s="15" t="s">
        <v>1755</v>
      </c>
      <c r="D760" s="16" t="s">
        <v>1756</v>
      </c>
      <c r="E760" s="16" t="s">
        <v>1757</v>
      </c>
      <c r="F760" s="16" t="s">
        <v>1766</v>
      </c>
      <c r="G760" s="17">
        <v>10</v>
      </c>
      <c r="H760" s="16" t="s">
        <v>1767</v>
      </c>
      <c r="I760" s="20">
        <v>197.75</v>
      </c>
      <c r="J760" s="19">
        <v>1977.5</v>
      </c>
      <c r="K760" s="20">
        <v>207.63750000000002</v>
      </c>
      <c r="L760" s="21">
        <v>2076</v>
      </c>
      <c r="M760" s="22" t="s">
        <v>1618</v>
      </c>
    </row>
    <row r="761" spans="1:13" x14ac:dyDescent="0.2">
      <c r="A761" s="13">
        <v>759</v>
      </c>
      <c r="B761" s="14">
        <v>109371</v>
      </c>
      <c r="C761" s="15" t="s">
        <v>1755</v>
      </c>
      <c r="D761" s="16" t="s">
        <v>1756</v>
      </c>
      <c r="E761" s="16" t="s">
        <v>1757</v>
      </c>
      <c r="F761" s="16" t="s">
        <v>1768</v>
      </c>
      <c r="G761" s="22">
        <v>10</v>
      </c>
      <c r="H761" s="16" t="s">
        <v>1769</v>
      </c>
      <c r="I761" s="20">
        <v>197.75</v>
      </c>
      <c r="J761" s="19">
        <v>1977.5</v>
      </c>
      <c r="K761" s="20">
        <v>207.63750000000002</v>
      </c>
      <c r="L761" s="21">
        <v>2076</v>
      </c>
      <c r="M761" s="22" t="s">
        <v>1618</v>
      </c>
    </row>
    <row r="762" spans="1:13" x14ac:dyDescent="0.2">
      <c r="A762" s="13">
        <v>760</v>
      </c>
      <c r="B762" s="14">
        <v>109398</v>
      </c>
      <c r="C762" s="15" t="s">
        <v>1755</v>
      </c>
      <c r="D762" s="16" t="s">
        <v>1770</v>
      </c>
      <c r="E762" s="16" t="s">
        <v>1771</v>
      </c>
      <c r="F762" s="16" t="s">
        <v>1772</v>
      </c>
      <c r="G762" s="22">
        <v>10</v>
      </c>
      <c r="H762" s="16" t="s">
        <v>1769</v>
      </c>
      <c r="I762" s="20">
        <v>308.2</v>
      </c>
      <c r="J762" s="19">
        <v>3082</v>
      </c>
      <c r="K762" s="20">
        <v>323.61</v>
      </c>
      <c r="L762" s="21">
        <v>3236</v>
      </c>
      <c r="M762" s="22" t="s">
        <v>1618</v>
      </c>
    </row>
    <row r="763" spans="1:13" x14ac:dyDescent="0.2">
      <c r="A763" s="13">
        <v>761</v>
      </c>
      <c r="B763" s="14">
        <v>104787</v>
      </c>
      <c r="C763" s="15" t="s">
        <v>1755</v>
      </c>
      <c r="D763" s="16" t="s">
        <v>1770</v>
      </c>
      <c r="E763" s="16" t="s">
        <v>1771</v>
      </c>
      <c r="F763" s="16" t="s">
        <v>1773</v>
      </c>
      <c r="G763" s="17">
        <v>10</v>
      </c>
      <c r="H763" s="16" t="s">
        <v>1759</v>
      </c>
      <c r="I763" s="20">
        <v>308.2</v>
      </c>
      <c r="J763" s="19">
        <v>3082</v>
      </c>
      <c r="K763" s="20">
        <v>323.61</v>
      </c>
      <c r="L763" s="21">
        <v>3236</v>
      </c>
      <c r="M763" s="22" t="s">
        <v>1618</v>
      </c>
    </row>
    <row r="764" spans="1:13" x14ac:dyDescent="0.2">
      <c r="A764" s="13">
        <v>762</v>
      </c>
      <c r="B764" s="14">
        <v>109134</v>
      </c>
      <c r="C764" s="15" t="s">
        <v>1755</v>
      </c>
      <c r="D764" s="25" t="s">
        <v>1770</v>
      </c>
      <c r="E764" s="25" t="s">
        <v>1771</v>
      </c>
      <c r="F764" s="25" t="s">
        <v>1774</v>
      </c>
      <c r="G764" s="17">
        <v>10</v>
      </c>
      <c r="H764" s="25" t="s">
        <v>1761</v>
      </c>
      <c r="I764" s="20">
        <v>308.2</v>
      </c>
      <c r="J764" s="19">
        <v>3082</v>
      </c>
      <c r="K764" s="20">
        <v>323.61</v>
      </c>
      <c r="L764" s="21">
        <v>3236</v>
      </c>
      <c r="M764" s="22" t="s">
        <v>1618</v>
      </c>
    </row>
    <row r="765" spans="1:13" x14ac:dyDescent="0.2">
      <c r="A765" s="13">
        <v>763</v>
      </c>
      <c r="B765" s="46">
        <v>108847</v>
      </c>
      <c r="C765" s="15" t="s">
        <v>1755</v>
      </c>
      <c r="D765" s="47" t="s">
        <v>1770</v>
      </c>
      <c r="E765" s="48" t="s">
        <v>1771</v>
      </c>
      <c r="F765" s="48" t="s">
        <v>1775</v>
      </c>
      <c r="G765" s="17">
        <v>10</v>
      </c>
      <c r="H765" s="16" t="s">
        <v>1763</v>
      </c>
      <c r="I765" s="20">
        <v>308.2</v>
      </c>
      <c r="J765" s="19">
        <v>3082</v>
      </c>
      <c r="K765" s="20">
        <v>323.61</v>
      </c>
      <c r="L765" s="21">
        <v>3236</v>
      </c>
      <c r="M765" s="22" t="s">
        <v>1618</v>
      </c>
    </row>
    <row r="766" spans="1:13" x14ac:dyDescent="0.2">
      <c r="A766" s="13">
        <v>764</v>
      </c>
      <c r="B766" s="14">
        <v>990876</v>
      </c>
      <c r="C766" s="15" t="s">
        <v>1755</v>
      </c>
      <c r="D766" s="16" t="s">
        <v>1770</v>
      </c>
      <c r="E766" s="16" t="s">
        <v>1771</v>
      </c>
      <c r="F766" s="16" t="s">
        <v>1776</v>
      </c>
      <c r="G766" s="17">
        <v>10</v>
      </c>
      <c r="H766" s="16" t="s">
        <v>378</v>
      </c>
      <c r="I766" s="20">
        <v>308.2</v>
      </c>
      <c r="J766" s="19">
        <v>3082</v>
      </c>
      <c r="K766" s="20">
        <v>323.61</v>
      </c>
      <c r="L766" s="21">
        <v>3236</v>
      </c>
      <c r="M766" s="22" t="s">
        <v>1618</v>
      </c>
    </row>
    <row r="767" spans="1:13" x14ac:dyDescent="0.2">
      <c r="A767" s="13">
        <v>765</v>
      </c>
      <c r="B767" s="14">
        <v>994308</v>
      </c>
      <c r="C767" s="15" t="s">
        <v>1755</v>
      </c>
      <c r="D767" s="16" t="s">
        <v>1770</v>
      </c>
      <c r="E767" s="16" t="s">
        <v>1771</v>
      </c>
      <c r="F767" s="16" t="s">
        <v>1777</v>
      </c>
      <c r="G767" s="17">
        <v>10</v>
      </c>
      <c r="H767" s="16" t="s">
        <v>1564</v>
      </c>
      <c r="I767" s="20">
        <v>308.2</v>
      </c>
      <c r="J767" s="19">
        <v>3082</v>
      </c>
      <c r="K767" s="20">
        <v>323.61</v>
      </c>
      <c r="L767" s="21">
        <v>3236</v>
      </c>
      <c r="M767" s="22" t="s">
        <v>1618</v>
      </c>
    </row>
    <row r="768" spans="1:13" x14ac:dyDescent="0.2">
      <c r="A768" s="13">
        <v>766</v>
      </c>
      <c r="B768" s="14">
        <v>990892</v>
      </c>
      <c r="C768" s="15" t="s">
        <v>1755</v>
      </c>
      <c r="D768" s="16" t="s">
        <v>1770</v>
      </c>
      <c r="E768" s="16" t="s">
        <v>1771</v>
      </c>
      <c r="F768" s="16" t="s">
        <v>1778</v>
      </c>
      <c r="G768" s="17">
        <v>10</v>
      </c>
      <c r="H768" s="16" t="s">
        <v>1767</v>
      </c>
      <c r="I768" s="20">
        <v>308.2</v>
      </c>
      <c r="J768" s="19">
        <v>3082</v>
      </c>
      <c r="K768" s="20">
        <v>323.61</v>
      </c>
      <c r="L768" s="21">
        <v>3236</v>
      </c>
      <c r="M768" s="22" t="s">
        <v>1618</v>
      </c>
    </row>
    <row r="769" spans="1:13" x14ac:dyDescent="0.2">
      <c r="A769" s="13">
        <v>767</v>
      </c>
      <c r="B769" s="14">
        <v>990906</v>
      </c>
      <c r="C769" s="15" t="s">
        <v>1779</v>
      </c>
      <c r="D769" s="16" t="s">
        <v>1780</v>
      </c>
      <c r="E769" s="16" t="s">
        <v>1781</v>
      </c>
      <c r="F769" s="16" t="s">
        <v>1782</v>
      </c>
      <c r="G769" s="17">
        <v>1</v>
      </c>
      <c r="H769" s="16" t="s">
        <v>1783</v>
      </c>
      <c r="I769" s="20">
        <v>2100</v>
      </c>
      <c r="J769" s="19">
        <v>2100</v>
      </c>
      <c r="K769" s="20">
        <v>2205</v>
      </c>
      <c r="L769" s="21">
        <v>2205</v>
      </c>
      <c r="M769" s="22" t="s">
        <v>1618</v>
      </c>
    </row>
    <row r="770" spans="1:13" ht="25.5" x14ac:dyDescent="0.2">
      <c r="A770" s="13">
        <v>768</v>
      </c>
      <c r="B770" s="14">
        <v>104795</v>
      </c>
      <c r="C770" s="15" t="s">
        <v>1784</v>
      </c>
      <c r="D770" s="16" t="s">
        <v>1785</v>
      </c>
      <c r="E770" s="16" t="s">
        <v>1786</v>
      </c>
      <c r="F770" s="16" t="s">
        <v>1787</v>
      </c>
      <c r="G770" s="17">
        <v>10</v>
      </c>
      <c r="H770" s="16" t="s">
        <v>1759</v>
      </c>
      <c r="I770" s="20">
        <v>223.98099999999999</v>
      </c>
      <c r="J770" s="19">
        <v>2239.81</v>
      </c>
      <c r="K770" s="20">
        <v>235.18004999999999</v>
      </c>
      <c r="L770" s="21">
        <v>2352</v>
      </c>
      <c r="M770" s="22" t="s">
        <v>1618</v>
      </c>
    </row>
    <row r="771" spans="1:13" ht="25.5" x14ac:dyDescent="0.2">
      <c r="A771" s="13">
        <v>769</v>
      </c>
      <c r="B771" s="14">
        <v>109142</v>
      </c>
      <c r="C771" s="15" t="s">
        <v>1784</v>
      </c>
      <c r="D771" s="25" t="s">
        <v>1785</v>
      </c>
      <c r="E771" s="25" t="s">
        <v>1786</v>
      </c>
      <c r="F771" s="25" t="s">
        <v>1788</v>
      </c>
      <c r="G771" s="22">
        <v>10</v>
      </c>
      <c r="H771" s="25" t="s">
        <v>1761</v>
      </c>
      <c r="I771" s="20">
        <v>223.98099999999999</v>
      </c>
      <c r="J771" s="19">
        <v>2239.81</v>
      </c>
      <c r="K771" s="20">
        <v>235.18004999999999</v>
      </c>
      <c r="L771" s="21">
        <v>2352</v>
      </c>
      <c r="M771" s="22" t="s">
        <v>1618</v>
      </c>
    </row>
    <row r="772" spans="1:13" ht="41.25" customHeight="1" x14ac:dyDescent="0.2">
      <c r="A772" s="13">
        <v>770</v>
      </c>
      <c r="B772" s="14">
        <v>993778</v>
      </c>
      <c r="C772" s="15" t="s">
        <v>1789</v>
      </c>
      <c r="D772" s="16" t="s">
        <v>1790</v>
      </c>
      <c r="E772" s="16" t="s">
        <v>1791</v>
      </c>
      <c r="F772" s="16" t="s">
        <v>1792</v>
      </c>
      <c r="G772" s="17">
        <v>120</v>
      </c>
      <c r="H772" s="16" t="s">
        <v>157</v>
      </c>
      <c r="I772" s="20">
        <v>0.60799999999999998</v>
      </c>
      <c r="J772" s="19">
        <v>72.959999999999994</v>
      </c>
      <c r="K772" s="20">
        <v>0.63839999999999997</v>
      </c>
      <c r="L772" s="21">
        <v>77</v>
      </c>
      <c r="M772" s="22" t="s">
        <v>1544</v>
      </c>
    </row>
    <row r="773" spans="1:13" ht="41.25" customHeight="1" x14ac:dyDescent="0.2">
      <c r="A773" s="13">
        <v>771</v>
      </c>
      <c r="B773" s="14">
        <v>980099</v>
      </c>
      <c r="C773" s="15" t="s">
        <v>1789</v>
      </c>
      <c r="D773" s="16" t="s">
        <v>1793</v>
      </c>
      <c r="E773" s="16" t="s">
        <v>1794</v>
      </c>
      <c r="F773" s="16" t="s">
        <v>1795</v>
      </c>
      <c r="G773" s="17">
        <v>20</v>
      </c>
      <c r="H773" s="16" t="s">
        <v>157</v>
      </c>
      <c r="I773" s="20">
        <v>2.34</v>
      </c>
      <c r="J773" s="19">
        <v>46.8</v>
      </c>
      <c r="K773" s="20">
        <v>2.4569999999999999</v>
      </c>
      <c r="L773" s="21">
        <v>49</v>
      </c>
      <c r="M773" s="22" t="s">
        <v>1544</v>
      </c>
    </row>
    <row r="774" spans="1:13" ht="41.25" customHeight="1" x14ac:dyDescent="0.2">
      <c r="A774" s="13">
        <v>772</v>
      </c>
      <c r="B774" s="14">
        <v>111155</v>
      </c>
      <c r="C774" s="15" t="s">
        <v>1789</v>
      </c>
      <c r="D774" s="16" t="s">
        <v>1793</v>
      </c>
      <c r="E774" s="16" t="s">
        <v>1794</v>
      </c>
      <c r="F774" s="16" t="s">
        <v>1796</v>
      </c>
      <c r="G774" s="17">
        <v>20</v>
      </c>
      <c r="H774" s="16" t="s">
        <v>1797</v>
      </c>
      <c r="I774" s="20">
        <v>2.34</v>
      </c>
      <c r="J774" s="19">
        <v>46.8</v>
      </c>
      <c r="K774" s="20">
        <v>2.4569999999999999</v>
      </c>
      <c r="L774" s="21">
        <v>49</v>
      </c>
      <c r="M774" s="22" t="s">
        <v>1544</v>
      </c>
    </row>
    <row r="775" spans="1:13" ht="25.5" x14ac:dyDescent="0.2">
      <c r="A775" s="13">
        <v>773</v>
      </c>
      <c r="B775" s="14">
        <v>102121</v>
      </c>
      <c r="C775" s="15" t="s">
        <v>1798</v>
      </c>
      <c r="D775" s="25" t="s">
        <v>1799</v>
      </c>
      <c r="E775" s="25" t="s">
        <v>1800</v>
      </c>
      <c r="F775" s="25" t="s">
        <v>1801</v>
      </c>
      <c r="G775" s="17">
        <v>100</v>
      </c>
      <c r="H775" s="25" t="s">
        <v>1200</v>
      </c>
      <c r="I775" s="20">
        <v>1.82</v>
      </c>
      <c r="J775" s="19">
        <v>182</v>
      </c>
      <c r="K775" s="20">
        <v>1.9110000000000003</v>
      </c>
      <c r="L775" s="21">
        <v>191</v>
      </c>
      <c r="M775" s="22" t="s">
        <v>1618</v>
      </c>
    </row>
    <row r="776" spans="1:13" x14ac:dyDescent="0.2">
      <c r="A776" s="13">
        <v>774</v>
      </c>
      <c r="B776" s="14">
        <v>22446</v>
      </c>
      <c r="C776" s="15" t="s">
        <v>1798</v>
      </c>
      <c r="D776" s="16" t="s">
        <v>1802</v>
      </c>
      <c r="E776" s="16" t="s">
        <v>1803</v>
      </c>
      <c r="F776" s="16" t="s">
        <v>1804</v>
      </c>
      <c r="G776" s="17">
        <v>16</v>
      </c>
      <c r="H776" s="16" t="s">
        <v>395</v>
      </c>
      <c r="I776" s="20">
        <v>6.2</v>
      </c>
      <c r="J776" s="19">
        <v>99.2</v>
      </c>
      <c r="K776" s="20">
        <v>6.5100000000000007</v>
      </c>
      <c r="L776" s="21">
        <v>104</v>
      </c>
      <c r="M776" s="22" t="s">
        <v>1618</v>
      </c>
    </row>
    <row r="777" spans="1:13" x14ac:dyDescent="0.2">
      <c r="A777" s="13">
        <v>775</v>
      </c>
      <c r="B777" s="14">
        <v>998729</v>
      </c>
      <c r="C777" s="15" t="s">
        <v>1798</v>
      </c>
      <c r="D777" s="16" t="s">
        <v>1805</v>
      </c>
      <c r="E777" s="16" t="s">
        <v>1806</v>
      </c>
      <c r="F777" s="16" t="s">
        <v>1807</v>
      </c>
      <c r="G777" s="17">
        <v>20</v>
      </c>
      <c r="H777" s="16" t="s">
        <v>1200</v>
      </c>
      <c r="I777" s="20">
        <v>6.2</v>
      </c>
      <c r="J777" s="19">
        <v>124</v>
      </c>
      <c r="K777" s="20">
        <v>6.5100000000000007</v>
      </c>
      <c r="L777" s="21">
        <v>130</v>
      </c>
      <c r="M777" s="22" t="s">
        <v>1618</v>
      </c>
    </row>
    <row r="778" spans="1:13" x14ac:dyDescent="0.2">
      <c r="A778" s="13">
        <v>776</v>
      </c>
      <c r="B778" s="14">
        <v>998893</v>
      </c>
      <c r="C778" s="15" t="s">
        <v>1798</v>
      </c>
      <c r="D778" s="16" t="s">
        <v>1808</v>
      </c>
      <c r="E778" s="16" t="s">
        <v>1809</v>
      </c>
      <c r="F778" s="16" t="s">
        <v>1810</v>
      </c>
      <c r="G778" s="17">
        <v>20</v>
      </c>
      <c r="H778" s="16" t="s">
        <v>1200</v>
      </c>
      <c r="I778" s="20">
        <v>8</v>
      </c>
      <c r="J778" s="19">
        <v>160</v>
      </c>
      <c r="K778" s="20">
        <v>8.4</v>
      </c>
      <c r="L778" s="21">
        <v>168</v>
      </c>
      <c r="M778" s="22" t="s">
        <v>1618</v>
      </c>
    </row>
    <row r="779" spans="1:13" ht="38.25" x14ac:dyDescent="0.2">
      <c r="A779" s="13">
        <v>777</v>
      </c>
      <c r="B779" s="14">
        <v>987611</v>
      </c>
      <c r="C779" s="15" t="s">
        <v>1811</v>
      </c>
      <c r="D779" s="16" t="s">
        <v>1812</v>
      </c>
      <c r="E779" s="16" t="s">
        <v>1813</v>
      </c>
      <c r="F779" s="16" t="s">
        <v>1814</v>
      </c>
      <c r="G779" s="17">
        <v>60</v>
      </c>
      <c r="H779" s="16" t="s">
        <v>999</v>
      </c>
      <c r="I779" s="20">
        <v>2.0952000000000002</v>
      </c>
      <c r="J779" s="19">
        <v>125.712</v>
      </c>
      <c r="K779" s="20">
        <v>2.1999600000000004</v>
      </c>
      <c r="L779" s="21">
        <v>132</v>
      </c>
      <c r="M779" s="22" t="s">
        <v>1618</v>
      </c>
    </row>
    <row r="780" spans="1:13" ht="25.5" x14ac:dyDescent="0.2">
      <c r="A780" s="13">
        <v>778</v>
      </c>
      <c r="B780" s="14">
        <v>109991</v>
      </c>
      <c r="C780" s="15" t="s">
        <v>1811</v>
      </c>
      <c r="D780" s="16" t="s">
        <v>1812</v>
      </c>
      <c r="E780" s="16" t="s">
        <v>1815</v>
      </c>
      <c r="F780" s="16" t="s">
        <v>1816</v>
      </c>
      <c r="G780" s="17">
        <v>70</v>
      </c>
      <c r="H780" s="25" t="s">
        <v>76</v>
      </c>
      <c r="I780" s="20">
        <v>2.0952000000000002</v>
      </c>
      <c r="J780" s="19">
        <v>146.66</v>
      </c>
      <c r="K780" s="20">
        <v>2.1999600000000004</v>
      </c>
      <c r="L780" s="21">
        <v>154</v>
      </c>
      <c r="M780" s="22" t="s">
        <v>1618</v>
      </c>
    </row>
    <row r="781" spans="1:13" ht="25.5" x14ac:dyDescent="0.2">
      <c r="A781" s="13">
        <v>779</v>
      </c>
      <c r="B781" s="14">
        <v>102156</v>
      </c>
      <c r="C781" s="15" t="s">
        <v>1811</v>
      </c>
      <c r="D781" s="25" t="s">
        <v>1817</v>
      </c>
      <c r="E781" s="25" t="s">
        <v>1818</v>
      </c>
      <c r="F781" s="25" t="s">
        <v>1819</v>
      </c>
      <c r="G781" s="17">
        <v>60</v>
      </c>
      <c r="H781" s="25" t="s">
        <v>573</v>
      </c>
      <c r="I781" s="20">
        <v>3.883</v>
      </c>
      <c r="J781" s="19">
        <v>232.98</v>
      </c>
      <c r="K781" s="20">
        <v>4.0771500000000005</v>
      </c>
      <c r="L781" s="21">
        <v>245</v>
      </c>
      <c r="M781" s="22" t="s">
        <v>1618</v>
      </c>
    </row>
    <row r="782" spans="1:13" ht="25.5" x14ac:dyDescent="0.2">
      <c r="A782" s="13">
        <v>780</v>
      </c>
      <c r="B782" s="14">
        <v>109959</v>
      </c>
      <c r="C782" s="15" t="s">
        <v>1811</v>
      </c>
      <c r="D782" s="25" t="s">
        <v>1817</v>
      </c>
      <c r="E782" s="25" t="s">
        <v>1818</v>
      </c>
      <c r="F782" s="25" t="s">
        <v>1820</v>
      </c>
      <c r="G782" s="17">
        <v>50</v>
      </c>
      <c r="H782" s="25" t="s">
        <v>76</v>
      </c>
      <c r="I782" s="20">
        <v>3.883</v>
      </c>
      <c r="J782" s="19">
        <v>194.15</v>
      </c>
      <c r="K782" s="20">
        <v>4.0771500000000005</v>
      </c>
      <c r="L782" s="21">
        <v>204</v>
      </c>
      <c r="M782" s="22" t="s">
        <v>1618</v>
      </c>
    </row>
    <row r="783" spans="1:13" ht="25.5" x14ac:dyDescent="0.2">
      <c r="A783" s="13">
        <v>781</v>
      </c>
      <c r="B783" s="14">
        <v>109169</v>
      </c>
      <c r="C783" s="15" t="s">
        <v>1811</v>
      </c>
      <c r="D783" s="25" t="s">
        <v>1821</v>
      </c>
      <c r="E783" s="25" t="s">
        <v>1822</v>
      </c>
      <c r="F783" s="25" t="s">
        <v>1823</v>
      </c>
      <c r="G783" s="22">
        <v>14</v>
      </c>
      <c r="H783" s="25" t="s">
        <v>64</v>
      </c>
      <c r="I783" s="20">
        <v>7.12</v>
      </c>
      <c r="J783" s="19">
        <v>99.68</v>
      </c>
      <c r="K783" s="20">
        <v>7.4760000000000009</v>
      </c>
      <c r="L783" s="21">
        <v>105</v>
      </c>
      <c r="M783" s="22" t="s">
        <v>1618</v>
      </c>
    </row>
    <row r="784" spans="1:13" x14ac:dyDescent="0.2">
      <c r="A784" s="13">
        <v>782</v>
      </c>
      <c r="B784" s="14">
        <v>998931</v>
      </c>
      <c r="C784" s="15" t="s">
        <v>1811</v>
      </c>
      <c r="D784" s="16" t="s">
        <v>1821</v>
      </c>
      <c r="E784" s="16" t="s">
        <v>1822</v>
      </c>
      <c r="F784" s="16" t="s">
        <v>1824</v>
      </c>
      <c r="G784" s="17">
        <v>14</v>
      </c>
      <c r="H784" s="16" t="s">
        <v>1200</v>
      </c>
      <c r="I784" s="20">
        <v>7.12</v>
      </c>
      <c r="J784" s="19">
        <v>99.68</v>
      </c>
      <c r="K784" s="20">
        <v>7.4760000000000009</v>
      </c>
      <c r="L784" s="21">
        <v>105</v>
      </c>
      <c r="M784" s="22" t="s">
        <v>1618</v>
      </c>
    </row>
    <row r="785" spans="1:13" x14ac:dyDescent="0.2">
      <c r="A785" s="13">
        <v>783</v>
      </c>
      <c r="B785" s="14">
        <v>998923</v>
      </c>
      <c r="C785" s="15" t="s">
        <v>1811</v>
      </c>
      <c r="D785" s="16" t="s">
        <v>1821</v>
      </c>
      <c r="E785" s="16" t="s">
        <v>1822</v>
      </c>
      <c r="F785" s="16" t="s">
        <v>1825</v>
      </c>
      <c r="G785" s="17">
        <v>14</v>
      </c>
      <c r="H785" s="16" t="s">
        <v>894</v>
      </c>
      <c r="I785" s="20">
        <v>7.12</v>
      </c>
      <c r="J785" s="19">
        <v>99.68</v>
      </c>
      <c r="K785" s="20">
        <v>7.4760000000000009</v>
      </c>
      <c r="L785" s="21">
        <v>105</v>
      </c>
      <c r="M785" s="22" t="s">
        <v>1618</v>
      </c>
    </row>
    <row r="786" spans="1:13" x14ac:dyDescent="0.2">
      <c r="A786" s="13">
        <v>784</v>
      </c>
      <c r="B786" s="26">
        <v>106461</v>
      </c>
      <c r="C786" s="15" t="s">
        <v>1811</v>
      </c>
      <c r="D786" s="25" t="s">
        <v>1826</v>
      </c>
      <c r="E786" s="16" t="s">
        <v>1827</v>
      </c>
      <c r="F786" s="23" t="s">
        <v>1828</v>
      </c>
      <c r="G786" s="24">
        <v>14</v>
      </c>
      <c r="H786" s="23" t="s">
        <v>28</v>
      </c>
      <c r="I786" s="20">
        <v>13.892799999999999</v>
      </c>
      <c r="J786" s="19">
        <v>194.4992</v>
      </c>
      <c r="K786" s="20">
        <v>14.587439999999999</v>
      </c>
      <c r="L786" s="30">
        <v>204</v>
      </c>
      <c r="M786" s="22" t="s">
        <v>1618</v>
      </c>
    </row>
    <row r="787" spans="1:13" x14ac:dyDescent="0.2">
      <c r="A787" s="13">
        <v>785</v>
      </c>
      <c r="B787" s="14">
        <v>999008</v>
      </c>
      <c r="C787" s="15" t="s">
        <v>1811</v>
      </c>
      <c r="D787" s="16" t="s">
        <v>1826</v>
      </c>
      <c r="E787" s="16" t="s">
        <v>1827</v>
      </c>
      <c r="F787" s="16" t="s">
        <v>1829</v>
      </c>
      <c r="G787" s="17">
        <v>14</v>
      </c>
      <c r="H787" s="16" t="s">
        <v>37</v>
      </c>
      <c r="I787" s="20">
        <v>13.892799999999999</v>
      </c>
      <c r="J787" s="19">
        <v>194.4992</v>
      </c>
      <c r="K787" s="20">
        <v>14.587439999999999</v>
      </c>
      <c r="L787" s="30">
        <v>204</v>
      </c>
      <c r="M787" s="22" t="s">
        <v>1618</v>
      </c>
    </row>
    <row r="788" spans="1:13" ht="25.5" x14ac:dyDescent="0.2">
      <c r="A788" s="13">
        <v>786</v>
      </c>
      <c r="B788" s="14">
        <v>109177</v>
      </c>
      <c r="C788" s="15" t="s">
        <v>1811</v>
      </c>
      <c r="D788" s="25" t="s">
        <v>1826</v>
      </c>
      <c r="E788" s="25" t="s">
        <v>1827</v>
      </c>
      <c r="F788" s="25" t="s">
        <v>1830</v>
      </c>
      <c r="G788" s="22">
        <v>14</v>
      </c>
      <c r="H788" s="25" t="s">
        <v>64</v>
      </c>
      <c r="I788" s="20">
        <v>13.892799999999999</v>
      </c>
      <c r="J788" s="19">
        <v>194.4992</v>
      </c>
      <c r="K788" s="20">
        <v>14.587439999999999</v>
      </c>
      <c r="L788" s="19">
        <v>204</v>
      </c>
      <c r="M788" s="22" t="s">
        <v>1618</v>
      </c>
    </row>
    <row r="789" spans="1:13" x14ac:dyDescent="0.2">
      <c r="A789" s="13">
        <v>787</v>
      </c>
      <c r="B789" s="14">
        <v>999059</v>
      </c>
      <c r="C789" s="15" t="s">
        <v>1811</v>
      </c>
      <c r="D789" s="16" t="s">
        <v>1826</v>
      </c>
      <c r="E789" s="16" t="s">
        <v>1827</v>
      </c>
      <c r="F789" s="16" t="s">
        <v>1831</v>
      </c>
      <c r="G789" s="17">
        <v>14</v>
      </c>
      <c r="H789" s="16" t="s">
        <v>1200</v>
      </c>
      <c r="I789" s="20">
        <v>13.892799999999999</v>
      </c>
      <c r="J789" s="19">
        <v>194.4992</v>
      </c>
      <c r="K789" s="20">
        <v>14.587439999999999</v>
      </c>
      <c r="L789" s="30">
        <v>204</v>
      </c>
      <c r="M789" s="22" t="s">
        <v>1618</v>
      </c>
    </row>
    <row r="790" spans="1:13" x14ac:dyDescent="0.2">
      <c r="A790" s="13">
        <v>788</v>
      </c>
      <c r="B790" s="14">
        <v>999016</v>
      </c>
      <c r="C790" s="15" t="s">
        <v>1811</v>
      </c>
      <c r="D790" s="16" t="s">
        <v>1826</v>
      </c>
      <c r="E790" s="16" t="s">
        <v>1827</v>
      </c>
      <c r="F790" s="16" t="s">
        <v>1832</v>
      </c>
      <c r="G790" s="17">
        <v>14</v>
      </c>
      <c r="H790" s="16" t="s">
        <v>157</v>
      </c>
      <c r="I790" s="20">
        <v>13.892799999999999</v>
      </c>
      <c r="J790" s="19">
        <v>194.4992</v>
      </c>
      <c r="K790" s="20">
        <v>14.587439999999999</v>
      </c>
      <c r="L790" s="30">
        <v>204</v>
      </c>
      <c r="M790" s="22" t="s">
        <v>1618</v>
      </c>
    </row>
    <row r="791" spans="1:13" x14ac:dyDescent="0.2">
      <c r="A791" s="13">
        <v>789</v>
      </c>
      <c r="B791" s="14">
        <v>999024</v>
      </c>
      <c r="C791" s="15" t="s">
        <v>1811</v>
      </c>
      <c r="D791" s="16" t="s">
        <v>1826</v>
      </c>
      <c r="E791" s="16" t="s">
        <v>1827</v>
      </c>
      <c r="F791" s="16" t="s">
        <v>1833</v>
      </c>
      <c r="G791" s="17">
        <v>14</v>
      </c>
      <c r="H791" s="16" t="s">
        <v>894</v>
      </c>
      <c r="I791" s="20">
        <v>13.892799999999999</v>
      </c>
      <c r="J791" s="19">
        <v>194.4992</v>
      </c>
      <c r="K791" s="20">
        <v>14.587439999999999</v>
      </c>
      <c r="L791" s="30">
        <v>204</v>
      </c>
      <c r="M791" s="22" t="s">
        <v>1618</v>
      </c>
    </row>
    <row r="792" spans="1:13" ht="38.25" x14ac:dyDescent="0.2">
      <c r="A792" s="13">
        <v>790</v>
      </c>
      <c r="B792" s="14">
        <v>994022</v>
      </c>
      <c r="C792" s="15" t="s">
        <v>1811</v>
      </c>
      <c r="D792" s="16" t="s">
        <v>1834</v>
      </c>
      <c r="E792" s="16" t="s">
        <v>1835</v>
      </c>
      <c r="F792" s="16" t="s">
        <v>1836</v>
      </c>
      <c r="G792" s="17">
        <v>7</v>
      </c>
      <c r="H792" s="16" t="s">
        <v>37</v>
      </c>
      <c r="I792" s="20">
        <v>22.879100000000001</v>
      </c>
      <c r="J792" s="19">
        <v>160.154</v>
      </c>
      <c r="K792" s="20">
        <v>24.023055000000003</v>
      </c>
      <c r="L792" s="21">
        <v>168</v>
      </c>
      <c r="M792" s="22" t="s">
        <v>1618</v>
      </c>
    </row>
    <row r="793" spans="1:13" ht="38.25" x14ac:dyDescent="0.2">
      <c r="A793" s="13">
        <v>791</v>
      </c>
      <c r="B793" s="14">
        <v>994014</v>
      </c>
      <c r="C793" s="15" t="s">
        <v>1811</v>
      </c>
      <c r="D793" s="16" t="s">
        <v>1834</v>
      </c>
      <c r="E793" s="16" t="s">
        <v>1835</v>
      </c>
      <c r="F793" s="16" t="s">
        <v>1837</v>
      </c>
      <c r="G793" s="17">
        <v>7</v>
      </c>
      <c r="H793" s="25" t="s">
        <v>76</v>
      </c>
      <c r="I793" s="20">
        <v>22.879100000000001</v>
      </c>
      <c r="J793" s="19">
        <v>160.154</v>
      </c>
      <c r="K793" s="20">
        <v>24.023055000000003</v>
      </c>
      <c r="L793" s="21">
        <v>168</v>
      </c>
      <c r="M793" s="22" t="s">
        <v>1618</v>
      </c>
    </row>
    <row r="794" spans="1:13" ht="38.25" x14ac:dyDescent="0.2">
      <c r="A794" s="13">
        <v>792</v>
      </c>
      <c r="B794" s="14">
        <v>994049</v>
      </c>
      <c r="C794" s="15" t="s">
        <v>1811</v>
      </c>
      <c r="D794" s="16" t="s">
        <v>1834</v>
      </c>
      <c r="E794" s="16" t="s">
        <v>1835</v>
      </c>
      <c r="F794" s="16" t="s">
        <v>1838</v>
      </c>
      <c r="G794" s="17">
        <v>14</v>
      </c>
      <c r="H794" s="25" t="s">
        <v>76</v>
      </c>
      <c r="I794" s="20">
        <v>22.879100000000001</v>
      </c>
      <c r="J794" s="19">
        <v>320.30700000000002</v>
      </c>
      <c r="K794" s="20">
        <v>24.023055000000003</v>
      </c>
      <c r="L794" s="21">
        <v>336</v>
      </c>
      <c r="M794" s="22" t="s">
        <v>1618</v>
      </c>
    </row>
    <row r="795" spans="1:13" ht="25.5" x14ac:dyDescent="0.2">
      <c r="A795" s="13">
        <v>793</v>
      </c>
      <c r="B795" s="14">
        <v>976482</v>
      </c>
      <c r="C795" s="15" t="s">
        <v>1839</v>
      </c>
      <c r="D795" s="16" t="s">
        <v>1840</v>
      </c>
      <c r="E795" s="16" t="s">
        <v>1841</v>
      </c>
      <c r="F795" s="16" t="s">
        <v>1842</v>
      </c>
      <c r="G795" s="17">
        <v>20</v>
      </c>
      <c r="H795" s="16" t="s">
        <v>128</v>
      </c>
      <c r="I795" s="20">
        <v>5.1429999999999998</v>
      </c>
      <c r="J795" s="19">
        <v>102.86</v>
      </c>
      <c r="K795" s="20">
        <v>5.40015</v>
      </c>
      <c r="L795" s="21">
        <v>108</v>
      </c>
      <c r="M795" s="22" t="s">
        <v>1618</v>
      </c>
    </row>
    <row r="796" spans="1:13" ht="25.5" x14ac:dyDescent="0.2">
      <c r="A796" s="13">
        <v>794</v>
      </c>
      <c r="B796" s="14">
        <v>97098</v>
      </c>
      <c r="C796" s="15" t="s">
        <v>1839</v>
      </c>
      <c r="D796" s="16" t="s">
        <v>1840</v>
      </c>
      <c r="E796" s="16" t="s">
        <v>1841</v>
      </c>
      <c r="F796" s="16" t="s">
        <v>1843</v>
      </c>
      <c r="G796" s="17">
        <v>20</v>
      </c>
      <c r="H796" s="16" t="s">
        <v>44</v>
      </c>
      <c r="I796" s="20">
        <v>5.1429999999999998</v>
      </c>
      <c r="J796" s="19">
        <v>102.86</v>
      </c>
      <c r="K796" s="20">
        <v>5.40015</v>
      </c>
      <c r="L796" s="21">
        <v>108</v>
      </c>
      <c r="M796" s="22" t="s">
        <v>1618</v>
      </c>
    </row>
    <row r="797" spans="1:13" ht="25.5" x14ac:dyDescent="0.2">
      <c r="A797" s="13">
        <v>795</v>
      </c>
      <c r="B797" s="14">
        <v>84441</v>
      </c>
      <c r="C797" s="15" t="s">
        <v>1839</v>
      </c>
      <c r="D797" s="16" t="s">
        <v>1844</v>
      </c>
      <c r="E797" s="16" t="s">
        <v>1845</v>
      </c>
      <c r="F797" s="16" t="s">
        <v>1846</v>
      </c>
      <c r="G797" s="17">
        <v>15</v>
      </c>
      <c r="H797" s="16" t="s">
        <v>44</v>
      </c>
      <c r="I797" s="20">
        <v>4.1269999999999998</v>
      </c>
      <c r="J797" s="19">
        <v>61.904999999999994</v>
      </c>
      <c r="K797" s="20">
        <v>4.3333500000000003</v>
      </c>
      <c r="L797" s="30">
        <v>65</v>
      </c>
      <c r="M797" s="22" t="s">
        <v>1618</v>
      </c>
    </row>
    <row r="798" spans="1:13" ht="25.5" x14ac:dyDescent="0.2">
      <c r="A798" s="13">
        <v>796</v>
      </c>
      <c r="B798" s="14">
        <v>976504</v>
      </c>
      <c r="C798" s="15" t="s">
        <v>1839</v>
      </c>
      <c r="D798" s="16" t="s">
        <v>1844</v>
      </c>
      <c r="E798" s="16" t="s">
        <v>1845</v>
      </c>
      <c r="F798" s="16" t="s">
        <v>1847</v>
      </c>
      <c r="G798" s="17">
        <v>20</v>
      </c>
      <c r="H798" s="16" t="s">
        <v>128</v>
      </c>
      <c r="I798" s="20">
        <v>4.1269999999999998</v>
      </c>
      <c r="J798" s="19">
        <v>82.539999999999992</v>
      </c>
      <c r="K798" s="20">
        <v>4.3333500000000003</v>
      </c>
      <c r="L798" s="30">
        <v>87</v>
      </c>
      <c r="M798" s="22" t="s">
        <v>1618</v>
      </c>
    </row>
    <row r="799" spans="1:13" ht="25.5" x14ac:dyDescent="0.2">
      <c r="A799" s="13">
        <v>797</v>
      </c>
      <c r="B799" s="14">
        <v>994782</v>
      </c>
      <c r="C799" s="15" t="s">
        <v>1839</v>
      </c>
      <c r="D799" s="16" t="s">
        <v>1844</v>
      </c>
      <c r="E799" s="16" t="s">
        <v>1845</v>
      </c>
      <c r="F799" s="16" t="s">
        <v>1848</v>
      </c>
      <c r="G799" s="17">
        <v>30</v>
      </c>
      <c r="H799" s="16" t="s">
        <v>128</v>
      </c>
      <c r="I799" s="71">
        <v>4.1269999999999998</v>
      </c>
      <c r="J799" s="72">
        <v>123.80999999999999</v>
      </c>
      <c r="K799" s="20">
        <v>4.3333500000000003</v>
      </c>
      <c r="L799" s="30">
        <v>130</v>
      </c>
      <c r="M799" s="22" t="s">
        <v>1618</v>
      </c>
    </row>
    <row r="800" spans="1:13" ht="25.5" x14ac:dyDescent="0.2">
      <c r="A800" s="13">
        <v>798</v>
      </c>
      <c r="B800" s="14">
        <v>107778</v>
      </c>
      <c r="C800" s="15" t="s">
        <v>1839</v>
      </c>
      <c r="D800" s="16" t="s">
        <v>1844</v>
      </c>
      <c r="E800" s="16" t="s">
        <v>1845</v>
      </c>
      <c r="F800" s="23" t="s">
        <v>1849</v>
      </c>
      <c r="G800" s="24">
        <v>15</v>
      </c>
      <c r="H800" s="23" t="s">
        <v>135</v>
      </c>
      <c r="I800" s="20">
        <v>4.1269999999999998</v>
      </c>
      <c r="J800" s="19">
        <v>61.904999999999994</v>
      </c>
      <c r="K800" s="20">
        <v>4.3333500000000003</v>
      </c>
      <c r="L800" s="30">
        <v>65</v>
      </c>
      <c r="M800" s="22" t="s">
        <v>1618</v>
      </c>
    </row>
    <row r="801" spans="1:13" x14ac:dyDescent="0.2">
      <c r="A801" s="13">
        <v>799</v>
      </c>
      <c r="B801" s="14">
        <v>976512</v>
      </c>
      <c r="C801" s="15" t="s">
        <v>1839</v>
      </c>
      <c r="D801" s="16" t="s">
        <v>1850</v>
      </c>
      <c r="E801" s="16" t="s">
        <v>1851</v>
      </c>
      <c r="F801" s="16" t="s">
        <v>1852</v>
      </c>
      <c r="G801" s="17">
        <v>6</v>
      </c>
      <c r="H801" s="16" t="s">
        <v>128</v>
      </c>
      <c r="I801" s="20">
        <v>24.2699</v>
      </c>
      <c r="J801" s="19">
        <v>145.619</v>
      </c>
      <c r="K801" s="20">
        <v>25.483395000000002</v>
      </c>
      <c r="L801" s="21">
        <v>153</v>
      </c>
      <c r="M801" s="22" t="s">
        <v>1618</v>
      </c>
    </row>
    <row r="802" spans="1:13" x14ac:dyDescent="0.2">
      <c r="A802" s="13">
        <v>800</v>
      </c>
      <c r="B802" s="14">
        <v>22721</v>
      </c>
      <c r="C802" s="15" t="s">
        <v>1839</v>
      </c>
      <c r="D802" s="16" t="s">
        <v>1850</v>
      </c>
      <c r="E802" s="16" t="s">
        <v>1851</v>
      </c>
      <c r="F802" s="16" t="s">
        <v>1853</v>
      </c>
      <c r="G802" s="17">
        <v>6</v>
      </c>
      <c r="H802" s="16" t="s">
        <v>44</v>
      </c>
      <c r="I802" s="20">
        <v>24.2699</v>
      </c>
      <c r="J802" s="19">
        <v>145.619</v>
      </c>
      <c r="K802" s="20">
        <v>25.483395000000002</v>
      </c>
      <c r="L802" s="21">
        <v>153</v>
      </c>
      <c r="M802" s="22" t="s">
        <v>1618</v>
      </c>
    </row>
    <row r="803" spans="1:13" x14ac:dyDescent="0.2">
      <c r="A803" s="13">
        <v>801</v>
      </c>
      <c r="B803" s="14">
        <v>102172</v>
      </c>
      <c r="C803" s="15" t="s">
        <v>1839</v>
      </c>
      <c r="D803" s="25" t="s">
        <v>1854</v>
      </c>
      <c r="E803" s="25" t="s">
        <v>1855</v>
      </c>
      <c r="F803" s="25" t="s">
        <v>1856</v>
      </c>
      <c r="G803" s="17">
        <v>6</v>
      </c>
      <c r="H803" s="25" t="s">
        <v>28</v>
      </c>
      <c r="I803" s="20">
        <v>24.2699</v>
      </c>
      <c r="J803" s="19">
        <v>145.619</v>
      </c>
      <c r="K803" s="20">
        <v>25.483395000000002</v>
      </c>
      <c r="L803" s="21">
        <v>153</v>
      </c>
      <c r="M803" s="22" t="s">
        <v>1618</v>
      </c>
    </row>
    <row r="804" spans="1:13" x14ac:dyDescent="0.2">
      <c r="A804" s="13">
        <v>802</v>
      </c>
      <c r="B804" s="14">
        <v>999571</v>
      </c>
      <c r="C804" s="15" t="s">
        <v>1839</v>
      </c>
      <c r="D804" s="16" t="s">
        <v>1857</v>
      </c>
      <c r="E804" s="16" t="s">
        <v>1858</v>
      </c>
      <c r="F804" s="16" t="s">
        <v>1859</v>
      </c>
      <c r="G804" s="17">
        <v>3</v>
      </c>
      <c r="H804" s="16" t="s">
        <v>395</v>
      </c>
      <c r="I804" s="20">
        <v>27.716899999999999</v>
      </c>
      <c r="J804" s="19">
        <v>83.150700000000001</v>
      </c>
      <c r="K804" s="20">
        <v>29.102744999999999</v>
      </c>
      <c r="L804" s="30">
        <v>87</v>
      </c>
      <c r="M804" s="22" t="s">
        <v>1618</v>
      </c>
    </row>
    <row r="805" spans="1:13" x14ac:dyDescent="0.2">
      <c r="A805" s="13">
        <v>803</v>
      </c>
      <c r="B805" s="14">
        <v>102164</v>
      </c>
      <c r="C805" s="15" t="s">
        <v>1839</v>
      </c>
      <c r="D805" s="25" t="s">
        <v>1857</v>
      </c>
      <c r="E805" s="25" t="s">
        <v>1858</v>
      </c>
      <c r="F805" s="25" t="s">
        <v>1860</v>
      </c>
      <c r="G805" s="17">
        <v>3</v>
      </c>
      <c r="H805" s="25" t="s">
        <v>28</v>
      </c>
      <c r="I805" s="20">
        <v>27.716899999999999</v>
      </c>
      <c r="J805" s="19">
        <v>83.150700000000001</v>
      </c>
      <c r="K805" s="20">
        <v>29.102744999999999</v>
      </c>
      <c r="L805" s="30">
        <v>87</v>
      </c>
      <c r="M805" s="22" t="s">
        <v>1618</v>
      </c>
    </row>
    <row r="806" spans="1:13" x14ac:dyDescent="0.2">
      <c r="A806" s="13">
        <v>804</v>
      </c>
      <c r="B806" s="14">
        <v>107751</v>
      </c>
      <c r="C806" s="15" t="s">
        <v>1839</v>
      </c>
      <c r="D806" s="25" t="s">
        <v>1857</v>
      </c>
      <c r="E806" s="25" t="s">
        <v>1858</v>
      </c>
      <c r="F806" s="25" t="s">
        <v>1861</v>
      </c>
      <c r="G806" s="17">
        <v>3</v>
      </c>
      <c r="H806" s="16" t="s">
        <v>135</v>
      </c>
      <c r="I806" s="20">
        <v>27.716899999999999</v>
      </c>
      <c r="J806" s="19">
        <v>83.150700000000001</v>
      </c>
      <c r="K806" s="20">
        <v>29.102744999999999</v>
      </c>
      <c r="L806" s="30">
        <v>87</v>
      </c>
      <c r="M806" s="22" t="s">
        <v>1618</v>
      </c>
    </row>
    <row r="807" spans="1:13" x14ac:dyDescent="0.2">
      <c r="A807" s="13">
        <v>805</v>
      </c>
      <c r="B807" s="14">
        <v>999539</v>
      </c>
      <c r="C807" s="15" t="s">
        <v>1839</v>
      </c>
      <c r="D807" s="16" t="s">
        <v>1857</v>
      </c>
      <c r="E807" s="16" t="s">
        <v>1858</v>
      </c>
      <c r="F807" s="16" t="s">
        <v>1862</v>
      </c>
      <c r="G807" s="17">
        <v>3</v>
      </c>
      <c r="H807" s="16" t="s">
        <v>128</v>
      </c>
      <c r="I807" s="20">
        <v>27.716899999999999</v>
      </c>
      <c r="J807" s="19">
        <v>83.150700000000001</v>
      </c>
      <c r="K807" s="20">
        <v>29.102744999999999</v>
      </c>
      <c r="L807" s="30">
        <v>87</v>
      </c>
      <c r="M807" s="22" t="s">
        <v>1618</v>
      </c>
    </row>
    <row r="808" spans="1:13" x14ac:dyDescent="0.2">
      <c r="A808" s="13">
        <v>806</v>
      </c>
      <c r="B808" s="14">
        <v>999601</v>
      </c>
      <c r="C808" s="15" t="s">
        <v>1839</v>
      </c>
      <c r="D808" s="16" t="s">
        <v>1857</v>
      </c>
      <c r="E808" s="16" t="s">
        <v>1858</v>
      </c>
      <c r="F808" s="16" t="s">
        <v>1863</v>
      </c>
      <c r="G808" s="17">
        <v>3</v>
      </c>
      <c r="H808" s="16" t="s">
        <v>37</v>
      </c>
      <c r="I808" s="20">
        <v>27.716899999999999</v>
      </c>
      <c r="J808" s="19">
        <v>83.150700000000001</v>
      </c>
      <c r="K808" s="20">
        <v>29.102744999999999</v>
      </c>
      <c r="L808" s="30">
        <v>87</v>
      </c>
      <c r="M808" s="22" t="s">
        <v>1618</v>
      </c>
    </row>
    <row r="809" spans="1:13" x14ac:dyDescent="0.2">
      <c r="A809" s="13">
        <v>807</v>
      </c>
      <c r="B809" s="14">
        <v>999555</v>
      </c>
      <c r="C809" s="15" t="s">
        <v>1839</v>
      </c>
      <c r="D809" s="16" t="s">
        <v>1857</v>
      </c>
      <c r="E809" s="16" t="s">
        <v>1858</v>
      </c>
      <c r="F809" s="16" t="s">
        <v>1864</v>
      </c>
      <c r="G809" s="17">
        <v>3</v>
      </c>
      <c r="H809" s="16" t="s">
        <v>44</v>
      </c>
      <c r="I809" s="20">
        <v>27.716899999999999</v>
      </c>
      <c r="J809" s="19">
        <v>83.150700000000001</v>
      </c>
      <c r="K809" s="20">
        <v>29.102744999999999</v>
      </c>
      <c r="L809" s="30">
        <v>87</v>
      </c>
      <c r="M809" s="22" t="s">
        <v>1618</v>
      </c>
    </row>
    <row r="810" spans="1:13" x14ac:dyDescent="0.2">
      <c r="A810" s="13">
        <v>808</v>
      </c>
      <c r="B810" s="14">
        <v>999504</v>
      </c>
      <c r="C810" s="15" t="s">
        <v>1839</v>
      </c>
      <c r="D810" s="16" t="s">
        <v>1857</v>
      </c>
      <c r="E810" s="16" t="s">
        <v>1858</v>
      </c>
      <c r="F810" s="16" t="s">
        <v>1865</v>
      </c>
      <c r="G810" s="17">
        <v>3</v>
      </c>
      <c r="H810" s="16" t="s">
        <v>157</v>
      </c>
      <c r="I810" s="20">
        <v>27.716899999999999</v>
      </c>
      <c r="J810" s="19">
        <v>83.150700000000001</v>
      </c>
      <c r="K810" s="20">
        <v>29.102744999999999</v>
      </c>
      <c r="L810" s="30">
        <v>87</v>
      </c>
      <c r="M810" s="22" t="s">
        <v>1618</v>
      </c>
    </row>
    <row r="811" spans="1:13" x14ac:dyDescent="0.2">
      <c r="A811" s="13">
        <v>809</v>
      </c>
      <c r="B811" s="14">
        <v>108456</v>
      </c>
      <c r="C811" s="15" t="s">
        <v>1839</v>
      </c>
      <c r="D811" s="16" t="s">
        <v>1857</v>
      </c>
      <c r="E811" s="16" t="s">
        <v>1858</v>
      </c>
      <c r="F811" s="16" t="s">
        <v>1866</v>
      </c>
      <c r="G811" s="17">
        <v>3</v>
      </c>
      <c r="H811" s="16" t="s">
        <v>44</v>
      </c>
      <c r="I811" s="20">
        <v>27.716899999999999</v>
      </c>
      <c r="J811" s="19">
        <v>83.150700000000001</v>
      </c>
      <c r="K811" s="20">
        <v>29.102744999999999</v>
      </c>
      <c r="L811" s="30">
        <v>87</v>
      </c>
      <c r="M811" s="22" t="s">
        <v>1618</v>
      </c>
    </row>
    <row r="812" spans="1:13" x14ac:dyDescent="0.2">
      <c r="A812" s="13">
        <v>810</v>
      </c>
      <c r="B812" s="14">
        <v>110078</v>
      </c>
      <c r="C812" s="15" t="s">
        <v>1839</v>
      </c>
      <c r="D812" s="16" t="s">
        <v>1857</v>
      </c>
      <c r="E812" s="16" t="s">
        <v>1858</v>
      </c>
      <c r="F812" s="16" t="s">
        <v>1867</v>
      </c>
      <c r="G812" s="17">
        <v>3</v>
      </c>
      <c r="H812" s="16" t="s">
        <v>1868</v>
      </c>
      <c r="I812" s="20">
        <v>27.716899999999999</v>
      </c>
      <c r="J812" s="19">
        <v>83.150700000000001</v>
      </c>
      <c r="K812" s="20">
        <v>29.102744999999999</v>
      </c>
      <c r="L812" s="30">
        <v>87</v>
      </c>
      <c r="M812" s="22" t="s">
        <v>1618</v>
      </c>
    </row>
    <row r="813" spans="1:13" x14ac:dyDescent="0.2">
      <c r="A813" s="13">
        <v>811</v>
      </c>
      <c r="B813" s="14">
        <v>990965</v>
      </c>
      <c r="C813" s="15" t="s">
        <v>1839</v>
      </c>
      <c r="D813" s="16" t="s">
        <v>1869</v>
      </c>
      <c r="E813" s="16" t="s">
        <v>1870</v>
      </c>
      <c r="F813" s="16" t="s">
        <v>1871</v>
      </c>
      <c r="G813" s="17">
        <v>1</v>
      </c>
      <c r="H813" s="16" t="s">
        <v>128</v>
      </c>
      <c r="I813" s="20">
        <v>341.90480000000002</v>
      </c>
      <c r="J813" s="19">
        <v>341.90480000000002</v>
      </c>
      <c r="K813" s="20">
        <v>359.00004000000001</v>
      </c>
      <c r="L813" s="21">
        <v>359</v>
      </c>
      <c r="M813" s="22" t="s">
        <v>1618</v>
      </c>
    </row>
    <row r="814" spans="1:13" x14ac:dyDescent="0.2">
      <c r="A814" s="13">
        <v>812</v>
      </c>
      <c r="B814" s="14">
        <v>973173</v>
      </c>
      <c r="C814" s="15" t="s">
        <v>1839</v>
      </c>
      <c r="D814" s="16" t="s">
        <v>1869</v>
      </c>
      <c r="E814" s="16" t="s">
        <v>1870</v>
      </c>
      <c r="F814" s="16" t="s">
        <v>1872</v>
      </c>
      <c r="G814" s="17">
        <v>5</v>
      </c>
      <c r="H814" s="16" t="s">
        <v>44</v>
      </c>
      <c r="I814" s="20">
        <v>341.90480000000002</v>
      </c>
      <c r="J814" s="19">
        <v>1709.5240000000001</v>
      </c>
      <c r="K814" s="20">
        <v>359.00004000000001</v>
      </c>
      <c r="L814" s="21">
        <v>1795</v>
      </c>
      <c r="M814" s="22" t="s">
        <v>1618</v>
      </c>
    </row>
    <row r="815" spans="1:13" x14ac:dyDescent="0.2">
      <c r="A815" s="13">
        <v>813</v>
      </c>
      <c r="B815" s="14">
        <v>968285</v>
      </c>
      <c r="C815" s="15" t="s">
        <v>1873</v>
      </c>
      <c r="D815" s="16" t="s">
        <v>1874</v>
      </c>
      <c r="E815" s="16" t="s">
        <v>1875</v>
      </c>
      <c r="F815" s="16" t="s">
        <v>1876</v>
      </c>
      <c r="G815" s="17">
        <v>16</v>
      </c>
      <c r="H815" s="16" t="s">
        <v>19</v>
      </c>
      <c r="I815" s="20">
        <v>4.9405000000000001</v>
      </c>
      <c r="J815" s="19">
        <v>79.048000000000002</v>
      </c>
      <c r="K815" s="20">
        <v>5.1875249999999999</v>
      </c>
      <c r="L815" s="21">
        <v>83</v>
      </c>
      <c r="M815" s="22" t="s">
        <v>1544</v>
      </c>
    </row>
    <row r="816" spans="1:13" x14ac:dyDescent="0.2">
      <c r="A816" s="13">
        <v>814</v>
      </c>
      <c r="B816" s="14">
        <v>968277</v>
      </c>
      <c r="C816" s="15" t="s">
        <v>1873</v>
      </c>
      <c r="D816" s="16" t="s">
        <v>1877</v>
      </c>
      <c r="E816" s="16" t="s">
        <v>1878</v>
      </c>
      <c r="F816" s="16" t="s">
        <v>1879</v>
      </c>
      <c r="G816" s="17">
        <v>16</v>
      </c>
      <c r="H816" s="16" t="s">
        <v>19</v>
      </c>
      <c r="I816" s="20">
        <v>8.6905000000000001</v>
      </c>
      <c r="J816" s="19">
        <v>139.048</v>
      </c>
      <c r="K816" s="20">
        <v>9.1250250000000008</v>
      </c>
      <c r="L816" s="21">
        <v>146</v>
      </c>
      <c r="M816" s="22" t="s">
        <v>1544</v>
      </c>
    </row>
    <row r="817" spans="1:13" x14ac:dyDescent="0.2">
      <c r="A817" s="13">
        <v>815</v>
      </c>
      <c r="B817" s="14">
        <v>979384</v>
      </c>
      <c r="C817" s="15" t="s">
        <v>1873</v>
      </c>
      <c r="D817" s="16" t="s">
        <v>1880</v>
      </c>
      <c r="E817" s="16" t="s">
        <v>1881</v>
      </c>
      <c r="F817" s="16" t="s">
        <v>1882</v>
      </c>
      <c r="G817" s="17">
        <v>10</v>
      </c>
      <c r="H817" s="16" t="s">
        <v>19</v>
      </c>
      <c r="I817" s="20">
        <v>53.033299999999997</v>
      </c>
      <c r="J817" s="19">
        <v>530.33299999999997</v>
      </c>
      <c r="K817" s="20">
        <v>55.684964999999998</v>
      </c>
      <c r="L817" s="21">
        <v>557</v>
      </c>
      <c r="M817" s="22" t="s">
        <v>1544</v>
      </c>
    </row>
    <row r="818" spans="1:13" x14ac:dyDescent="0.2">
      <c r="A818" s="13">
        <v>816</v>
      </c>
      <c r="B818" s="14">
        <v>4421</v>
      </c>
      <c r="C818" s="15" t="s">
        <v>1873</v>
      </c>
      <c r="D818" s="16" t="s">
        <v>1880</v>
      </c>
      <c r="E818" s="16" t="s">
        <v>1881</v>
      </c>
      <c r="F818" s="16" t="s">
        <v>1883</v>
      </c>
      <c r="G818" s="17">
        <v>10</v>
      </c>
      <c r="H818" s="16" t="s">
        <v>128</v>
      </c>
      <c r="I818" s="20">
        <v>53.033299999999997</v>
      </c>
      <c r="J818" s="19">
        <v>530.33299999999997</v>
      </c>
      <c r="K818" s="20">
        <v>55.684964999999998</v>
      </c>
      <c r="L818" s="21">
        <v>557</v>
      </c>
      <c r="M818" s="22" t="s">
        <v>1544</v>
      </c>
    </row>
    <row r="819" spans="1:13" x14ac:dyDescent="0.2">
      <c r="A819" s="13">
        <v>817</v>
      </c>
      <c r="B819" s="14">
        <v>979457</v>
      </c>
      <c r="C819" s="15" t="s">
        <v>1873</v>
      </c>
      <c r="D819" s="16" t="s">
        <v>1884</v>
      </c>
      <c r="E819" s="16" t="s">
        <v>1885</v>
      </c>
      <c r="F819" s="16" t="s">
        <v>1886</v>
      </c>
      <c r="G819" s="17">
        <v>10</v>
      </c>
      <c r="H819" s="16" t="s">
        <v>19</v>
      </c>
      <c r="I819" s="20">
        <v>107.17100000000001</v>
      </c>
      <c r="J819" s="19">
        <v>1071.71</v>
      </c>
      <c r="K819" s="20">
        <v>112.53</v>
      </c>
      <c r="L819" s="21">
        <v>1125</v>
      </c>
      <c r="M819" s="22" t="s">
        <v>1544</v>
      </c>
    </row>
    <row r="820" spans="1:13" x14ac:dyDescent="0.2">
      <c r="A820" s="13">
        <v>818</v>
      </c>
      <c r="B820" s="14">
        <v>106224</v>
      </c>
      <c r="C820" s="15" t="s">
        <v>1887</v>
      </c>
      <c r="D820" s="16" t="s">
        <v>1888</v>
      </c>
      <c r="E820" s="16" t="s">
        <v>1889</v>
      </c>
      <c r="F820" s="16" t="s">
        <v>1890</v>
      </c>
      <c r="G820" s="17">
        <v>1</v>
      </c>
      <c r="H820" s="16" t="s">
        <v>1891</v>
      </c>
      <c r="I820" s="20">
        <v>29</v>
      </c>
      <c r="J820" s="19">
        <v>29</v>
      </c>
      <c r="K820" s="20">
        <v>30.450000000000003</v>
      </c>
      <c r="L820" s="21">
        <v>30</v>
      </c>
      <c r="M820" s="22" t="s">
        <v>1618</v>
      </c>
    </row>
    <row r="821" spans="1:13" x14ac:dyDescent="0.2">
      <c r="A821" s="13">
        <v>819</v>
      </c>
      <c r="B821" s="14">
        <v>107263</v>
      </c>
      <c r="C821" s="15" t="s">
        <v>1887</v>
      </c>
      <c r="D821" s="16" t="s">
        <v>1888</v>
      </c>
      <c r="E821" s="16" t="s">
        <v>1889</v>
      </c>
      <c r="F821" s="16" t="s">
        <v>1892</v>
      </c>
      <c r="G821" s="17">
        <v>50</v>
      </c>
      <c r="H821" s="16" t="s">
        <v>1893</v>
      </c>
      <c r="I821" s="20">
        <v>29</v>
      </c>
      <c r="J821" s="19">
        <v>1450</v>
      </c>
      <c r="K821" s="20">
        <v>30.450000000000003</v>
      </c>
      <c r="L821" s="21">
        <v>1523</v>
      </c>
      <c r="M821" s="22" t="s">
        <v>1618</v>
      </c>
    </row>
    <row r="822" spans="1:13" x14ac:dyDescent="0.2">
      <c r="A822" s="13">
        <v>820</v>
      </c>
      <c r="B822" s="14">
        <v>106232</v>
      </c>
      <c r="C822" s="15" t="s">
        <v>1887</v>
      </c>
      <c r="D822" s="16" t="s">
        <v>1888</v>
      </c>
      <c r="E822" s="16" t="s">
        <v>1889</v>
      </c>
      <c r="F822" s="16" t="s">
        <v>1894</v>
      </c>
      <c r="G822" s="17">
        <v>100</v>
      </c>
      <c r="H822" s="16" t="s">
        <v>1891</v>
      </c>
      <c r="I822" s="20">
        <v>29</v>
      </c>
      <c r="J822" s="19">
        <v>2900</v>
      </c>
      <c r="K822" s="20">
        <v>30.450000000000003</v>
      </c>
      <c r="L822" s="21">
        <v>3045</v>
      </c>
      <c r="M822" s="22" t="s">
        <v>1618</v>
      </c>
    </row>
    <row r="823" spans="1:13" ht="25.5" x14ac:dyDescent="0.2">
      <c r="A823" s="13">
        <v>821</v>
      </c>
      <c r="B823" s="14">
        <v>990973</v>
      </c>
      <c r="C823" s="15" t="s">
        <v>1895</v>
      </c>
      <c r="D823" s="16" t="s">
        <v>1896</v>
      </c>
      <c r="E823" s="16" t="s">
        <v>1897</v>
      </c>
      <c r="F823" s="16" t="s">
        <v>1898</v>
      </c>
      <c r="G823" s="17">
        <v>56</v>
      </c>
      <c r="H823" s="16" t="s">
        <v>1899</v>
      </c>
      <c r="I823" s="20">
        <v>1478.51</v>
      </c>
      <c r="J823" s="19">
        <v>82796.56</v>
      </c>
      <c r="K823" s="20">
        <v>1552.4355</v>
      </c>
      <c r="L823" s="21">
        <v>86936</v>
      </c>
      <c r="M823" s="22" t="s">
        <v>1618</v>
      </c>
    </row>
    <row r="824" spans="1:13" ht="76.5" x14ac:dyDescent="0.2">
      <c r="A824" s="13">
        <v>822</v>
      </c>
      <c r="B824" s="14">
        <v>108731</v>
      </c>
      <c r="C824" s="15" t="s">
        <v>1895</v>
      </c>
      <c r="D824" s="16" t="s">
        <v>1896</v>
      </c>
      <c r="E824" s="16" t="s">
        <v>1897</v>
      </c>
      <c r="F824" s="16" t="s">
        <v>1900</v>
      </c>
      <c r="G824" s="17">
        <v>56</v>
      </c>
      <c r="H824" s="16" t="s">
        <v>1901</v>
      </c>
      <c r="I824" s="20">
        <v>1478.51</v>
      </c>
      <c r="J824" s="19">
        <v>82796.56</v>
      </c>
      <c r="K824" s="20">
        <v>1552.4355</v>
      </c>
      <c r="L824" s="21">
        <v>86936</v>
      </c>
      <c r="M824" s="22" t="s">
        <v>1618</v>
      </c>
    </row>
    <row r="825" spans="1:13" x14ac:dyDescent="0.2">
      <c r="A825" s="13">
        <v>823</v>
      </c>
      <c r="B825" s="14">
        <v>83534</v>
      </c>
      <c r="C825" s="15" t="s">
        <v>1902</v>
      </c>
      <c r="D825" s="16" t="s">
        <v>1903</v>
      </c>
      <c r="E825" s="16" t="s">
        <v>1904</v>
      </c>
      <c r="F825" s="16" t="s">
        <v>1905</v>
      </c>
      <c r="G825" s="17">
        <v>10</v>
      </c>
      <c r="H825" s="16" t="s">
        <v>19</v>
      </c>
      <c r="I825" s="20">
        <v>7.391</v>
      </c>
      <c r="J825" s="19">
        <v>73.91</v>
      </c>
      <c r="K825" s="20">
        <v>7.7605500000000003</v>
      </c>
      <c r="L825" s="21">
        <v>78</v>
      </c>
      <c r="M825" s="22" t="s">
        <v>1544</v>
      </c>
    </row>
    <row r="826" spans="1:13" x14ac:dyDescent="0.2">
      <c r="A826" s="13">
        <v>824</v>
      </c>
      <c r="B826" s="14">
        <v>82996</v>
      </c>
      <c r="C826" s="15" t="s">
        <v>1902</v>
      </c>
      <c r="D826" s="16" t="s">
        <v>1906</v>
      </c>
      <c r="E826" s="16" t="s">
        <v>1907</v>
      </c>
      <c r="F826" s="16" t="s">
        <v>1908</v>
      </c>
      <c r="G826" s="17">
        <v>10</v>
      </c>
      <c r="H826" s="16" t="s">
        <v>19</v>
      </c>
      <c r="I826" s="20">
        <v>9.3332999999999995</v>
      </c>
      <c r="J826" s="19">
        <v>93.332999999999998</v>
      </c>
      <c r="K826" s="20">
        <v>9.7999650000000003</v>
      </c>
      <c r="L826" s="21">
        <v>98</v>
      </c>
      <c r="M826" s="22" t="s">
        <v>1544</v>
      </c>
    </row>
    <row r="827" spans="1:13" x14ac:dyDescent="0.2">
      <c r="A827" s="13">
        <v>825</v>
      </c>
      <c r="B827" s="14">
        <v>83003</v>
      </c>
      <c r="C827" s="15" t="s">
        <v>1902</v>
      </c>
      <c r="D827" s="16" t="s">
        <v>1909</v>
      </c>
      <c r="E827" s="16" t="s">
        <v>1910</v>
      </c>
      <c r="F827" s="16" t="s">
        <v>1911</v>
      </c>
      <c r="G827" s="17">
        <v>10</v>
      </c>
      <c r="H827" s="16" t="s">
        <v>19</v>
      </c>
      <c r="I827" s="20">
        <v>9.81</v>
      </c>
      <c r="J827" s="19">
        <v>98.1</v>
      </c>
      <c r="K827" s="20">
        <v>10.300500000000001</v>
      </c>
      <c r="L827" s="21">
        <v>103</v>
      </c>
      <c r="M827" s="22" t="s">
        <v>1544</v>
      </c>
    </row>
    <row r="828" spans="1:13" x14ac:dyDescent="0.2">
      <c r="A828" s="13">
        <v>826</v>
      </c>
      <c r="B828" s="14">
        <v>967025</v>
      </c>
      <c r="C828" s="15" t="s">
        <v>1902</v>
      </c>
      <c r="D828" s="16" t="s">
        <v>1909</v>
      </c>
      <c r="E828" s="16" t="s">
        <v>1910</v>
      </c>
      <c r="F828" s="16" t="s">
        <v>1912</v>
      </c>
      <c r="G828" s="17">
        <v>10</v>
      </c>
      <c r="H828" s="16" t="s">
        <v>128</v>
      </c>
      <c r="I828" s="20">
        <v>9.81</v>
      </c>
      <c r="J828" s="19">
        <v>98.1</v>
      </c>
      <c r="K828" s="20">
        <v>10.300500000000001</v>
      </c>
      <c r="L828" s="21">
        <v>103</v>
      </c>
      <c r="M828" s="22" t="s">
        <v>1544</v>
      </c>
    </row>
    <row r="829" spans="1:13" x14ac:dyDescent="0.2">
      <c r="A829" s="13">
        <v>827</v>
      </c>
      <c r="B829" s="14">
        <v>83518</v>
      </c>
      <c r="C829" s="15" t="s">
        <v>1902</v>
      </c>
      <c r="D829" s="16" t="s">
        <v>1913</v>
      </c>
      <c r="E829" s="16" t="s">
        <v>1914</v>
      </c>
      <c r="F829" s="16" t="s">
        <v>1915</v>
      </c>
      <c r="G829" s="17">
        <v>10</v>
      </c>
      <c r="H829" s="16" t="s">
        <v>19</v>
      </c>
      <c r="I829" s="20">
        <v>12.191000000000001</v>
      </c>
      <c r="J829" s="19">
        <v>121.91</v>
      </c>
      <c r="K829" s="20">
        <v>12.800550000000001</v>
      </c>
      <c r="L829" s="21">
        <v>128</v>
      </c>
      <c r="M829" s="22" t="s">
        <v>1544</v>
      </c>
    </row>
    <row r="830" spans="1:13" x14ac:dyDescent="0.2">
      <c r="A830" s="13">
        <v>828</v>
      </c>
      <c r="B830" s="14">
        <v>967033</v>
      </c>
      <c r="C830" s="15" t="s">
        <v>1902</v>
      </c>
      <c r="D830" s="16" t="s">
        <v>1913</v>
      </c>
      <c r="E830" s="16" t="s">
        <v>1914</v>
      </c>
      <c r="F830" s="16" t="s">
        <v>1916</v>
      </c>
      <c r="G830" s="17">
        <v>10</v>
      </c>
      <c r="H830" s="16" t="s">
        <v>128</v>
      </c>
      <c r="I830" s="20">
        <v>12.191000000000001</v>
      </c>
      <c r="J830" s="19">
        <v>121.91</v>
      </c>
      <c r="K830" s="20">
        <v>12.800550000000001</v>
      </c>
      <c r="L830" s="21">
        <v>128</v>
      </c>
      <c r="M830" s="22" t="s">
        <v>1544</v>
      </c>
    </row>
    <row r="831" spans="1:13" x14ac:dyDescent="0.2">
      <c r="A831" s="13">
        <v>829</v>
      </c>
      <c r="B831" s="14">
        <v>990981</v>
      </c>
      <c r="C831" s="15" t="s">
        <v>1902</v>
      </c>
      <c r="D831" s="16" t="s">
        <v>1913</v>
      </c>
      <c r="E831" s="16" t="s">
        <v>1914</v>
      </c>
      <c r="F831" s="16" t="s">
        <v>1917</v>
      </c>
      <c r="G831" s="17">
        <v>10</v>
      </c>
      <c r="H831" s="16" t="s">
        <v>37</v>
      </c>
      <c r="I831" s="20">
        <v>12.191000000000001</v>
      </c>
      <c r="J831" s="19">
        <v>121.91</v>
      </c>
      <c r="K831" s="20">
        <v>12.800550000000001</v>
      </c>
      <c r="L831" s="21">
        <v>128</v>
      </c>
      <c r="M831" s="22" t="s">
        <v>1544</v>
      </c>
    </row>
    <row r="832" spans="1:13" x14ac:dyDescent="0.2">
      <c r="A832" s="13">
        <v>830</v>
      </c>
      <c r="B832" s="14">
        <v>110124</v>
      </c>
      <c r="C832" s="15" t="s">
        <v>1902</v>
      </c>
      <c r="D832" s="16" t="s">
        <v>1913</v>
      </c>
      <c r="E832" s="16" t="s">
        <v>1914</v>
      </c>
      <c r="F832" s="16" t="s">
        <v>1916</v>
      </c>
      <c r="G832" s="17">
        <v>10</v>
      </c>
      <c r="H832" s="16" t="s">
        <v>836</v>
      </c>
      <c r="I832" s="20">
        <v>12.191000000000001</v>
      </c>
      <c r="J832" s="19">
        <v>121.91</v>
      </c>
      <c r="K832" s="20">
        <v>12.800550000000001</v>
      </c>
      <c r="L832" s="21">
        <v>128</v>
      </c>
      <c r="M832" s="22" t="s">
        <v>1544</v>
      </c>
    </row>
    <row r="833" spans="1:13" ht="51" x14ac:dyDescent="0.2">
      <c r="A833" s="13">
        <v>831</v>
      </c>
      <c r="B833" s="14">
        <v>962198</v>
      </c>
      <c r="C833" s="15" t="s">
        <v>1918</v>
      </c>
      <c r="D833" s="16" t="s">
        <v>1919</v>
      </c>
      <c r="E833" s="16" t="s">
        <v>1920</v>
      </c>
      <c r="F833" s="16" t="s">
        <v>1921</v>
      </c>
      <c r="G833" s="17">
        <v>1</v>
      </c>
      <c r="H833" s="16" t="s">
        <v>1922</v>
      </c>
      <c r="I833" s="20">
        <v>82.91</v>
      </c>
      <c r="J833" s="19">
        <v>82.91</v>
      </c>
      <c r="K833" s="20">
        <v>87.055499999999995</v>
      </c>
      <c r="L833" s="21">
        <v>87</v>
      </c>
      <c r="M833" s="22" t="s">
        <v>1544</v>
      </c>
    </row>
    <row r="834" spans="1:13" x14ac:dyDescent="0.2">
      <c r="A834" s="13">
        <v>832</v>
      </c>
      <c r="B834" s="14">
        <v>991023</v>
      </c>
      <c r="C834" s="15" t="s">
        <v>1918</v>
      </c>
      <c r="D834" s="16" t="s">
        <v>1919</v>
      </c>
      <c r="E834" s="16" t="s">
        <v>1920</v>
      </c>
      <c r="F834" s="16" t="s">
        <v>1923</v>
      </c>
      <c r="G834" s="17">
        <v>10</v>
      </c>
      <c r="H834" s="16" t="s">
        <v>378</v>
      </c>
      <c r="I834" s="20">
        <v>82.91</v>
      </c>
      <c r="J834" s="19">
        <v>829.1</v>
      </c>
      <c r="K834" s="20">
        <v>87.055499999999995</v>
      </c>
      <c r="L834" s="21">
        <v>871</v>
      </c>
      <c r="M834" s="22" t="s">
        <v>1544</v>
      </c>
    </row>
    <row r="835" spans="1:13" x14ac:dyDescent="0.2">
      <c r="A835" s="13">
        <v>833</v>
      </c>
      <c r="B835" s="14">
        <v>104612</v>
      </c>
      <c r="C835" s="15" t="s">
        <v>1918</v>
      </c>
      <c r="D835" s="16" t="s">
        <v>1919</v>
      </c>
      <c r="E835" s="16" t="s">
        <v>1920</v>
      </c>
      <c r="F835" s="16" t="s">
        <v>1924</v>
      </c>
      <c r="G835" s="17">
        <v>10</v>
      </c>
      <c r="H835" s="16" t="s">
        <v>1925</v>
      </c>
      <c r="I835" s="20">
        <v>82.91</v>
      </c>
      <c r="J835" s="19">
        <v>829.1</v>
      </c>
      <c r="K835" s="20">
        <v>87.055499999999995</v>
      </c>
      <c r="L835" s="21">
        <v>871</v>
      </c>
      <c r="M835" s="22" t="s">
        <v>1544</v>
      </c>
    </row>
    <row r="836" spans="1:13" x14ac:dyDescent="0.2">
      <c r="A836" s="13">
        <v>834</v>
      </c>
      <c r="B836" s="26">
        <v>105058</v>
      </c>
      <c r="C836" s="15" t="s">
        <v>1926</v>
      </c>
      <c r="D836" s="25" t="s">
        <v>1927</v>
      </c>
      <c r="E836" s="23" t="s">
        <v>1928</v>
      </c>
      <c r="F836" s="23" t="s">
        <v>1929</v>
      </c>
      <c r="G836" s="24">
        <v>10</v>
      </c>
      <c r="H836" s="23" t="s">
        <v>32</v>
      </c>
      <c r="I836" s="27">
        <v>2.5</v>
      </c>
      <c r="J836" s="28">
        <v>25</v>
      </c>
      <c r="K836" s="20">
        <v>2.625</v>
      </c>
      <c r="L836" s="21">
        <v>26</v>
      </c>
      <c r="M836" s="22" t="s">
        <v>1618</v>
      </c>
    </row>
    <row r="837" spans="1:13" x14ac:dyDescent="0.2">
      <c r="A837" s="13">
        <v>835</v>
      </c>
      <c r="B837" s="14">
        <v>102385</v>
      </c>
      <c r="C837" s="15" t="s">
        <v>1926</v>
      </c>
      <c r="D837" s="25" t="s">
        <v>1927</v>
      </c>
      <c r="E837" s="25" t="s">
        <v>1928</v>
      </c>
      <c r="F837" s="25" t="s">
        <v>1930</v>
      </c>
      <c r="G837" s="17">
        <v>14</v>
      </c>
      <c r="H837" s="25" t="s">
        <v>1931</v>
      </c>
      <c r="I837" s="20">
        <v>2.5</v>
      </c>
      <c r="J837" s="19">
        <v>35</v>
      </c>
      <c r="K837" s="20">
        <v>2.625</v>
      </c>
      <c r="L837" s="21">
        <v>37</v>
      </c>
      <c r="M837" s="22" t="s">
        <v>1618</v>
      </c>
    </row>
    <row r="838" spans="1:13" x14ac:dyDescent="0.2">
      <c r="A838" s="13">
        <v>836</v>
      </c>
      <c r="B838" s="14">
        <v>999628</v>
      </c>
      <c r="C838" s="15" t="s">
        <v>1926</v>
      </c>
      <c r="D838" s="16" t="s">
        <v>1927</v>
      </c>
      <c r="E838" s="16" t="s">
        <v>1928</v>
      </c>
      <c r="F838" s="16" t="s">
        <v>1932</v>
      </c>
      <c r="G838" s="17">
        <v>20</v>
      </c>
      <c r="H838" s="16" t="s">
        <v>157</v>
      </c>
      <c r="I838" s="20">
        <v>2.5</v>
      </c>
      <c r="J838" s="19">
        <v>50</v>
      </c>
      <c r="K838" s="20">
        <v>2.625</v>
      </c>
      <c r="L838" s="21">
        <v>53</v>
      </c>
      <c r="M838" s="22" t="s">
        <v>1618</v>
      </c>
    </row>
    <row r="839" spans="1:13" x14ac:dyDescent="0.2">
      <c r="A839" s="13">
        <v>837</v>
      </c>
      <c r="B839" s="14">
        <v>999784</v>
      </c>
      <c r="C839" s="15" t="s">
        <v>1926</v>
      </c>
      <c r="D839" s="16" t="s">
        <v>1933</v>
      </c>
      <c r="E839" s="16" t="s">
        <v>1934</v>
      </c>
      <c r="F839" s="16" t="s">
        <v>1935</v>
      </c>
      <c r="G839" s="17">
        <v>10</v>
      </c>
      <c r="H839" s="16" t="s">
        <v>19</v>
      </c>
      <c r="I839" s="20">
        <v>4.5999999999999996</v>
      </c>
      <c r="J839" s="19">
        <v>46</v>
      </c>
      <c r="K839" s="20">
        <v>4.83</v>
      </c>
      <c r="L839" s="21">
        <v>48</v>
      </c>
      <c r="M839" s="22" t="s">
        <v>1618</v>
      </c>
    </row>
    <row r="840" spans="1:13" x14ac:dyDescent="0.2">
      <c r="A840" s="13">
        <v>838</v>
      </c>
      <c r="B840" s="14">
        <v>999709</v>
      </c>
      <c r="C840" s="15" t="s">
        <v>1926</v>
      </c>
      <c r="D840" s="16" t="s">
        <v>1933</v>
      </c>
      <c r="E840" s="16" t="s">
        <v>1934</v>
      </c>
      <c r="F840" s="16" t="s">
        <v>1936</v>
      </c>
      <c r="G840" s="17">
        <v>10</v>
      </c>
      <c r="H840" s="16" t="s">
        <v>37</v>
      </c>
      <c r="I840" s="20">
        <v>4.5999999999999996</v>
      </c>
      <c r="J840" s="19">
        <v>46</v>
      </c>
      <c r="K840" s="20">
        <v>4.83</v>
      </c>
      <c r="L840" s="21">
        <v>48</v>
      </c>
      <c r="M840" s="22" t="s">
        <v>1618</v>
      </c>
    </row>
    <row r="841" spans="1:13" x14ac:dyDescent="0.2">
      <c r="A841" s="13">
        <v>839</v>
      </c>
      <c r="B841" s="26">
        <v>976296</v>
      </c>
      <c r="C841" s="15" t="s">
        <v>1926</v>
      </c>
      <c r="D841" s="25" t="s">
        <v>1933</v>
      </c>
      <c r="E841" s="23" t="s">
        <v>1934</v>
      </c>
      <c r="F841" s="23" t="s">
        <v>1937</v>
      </c>
      <c r="G841" s="24">
        <v>10</v>
      </c>
      <c r="H841" s="23" t="s">
        <v>32</v>
      </c>
      <c r="I841" s="27">
        <v>4.5999999999999996</v>
      </c>
      <c r="J841" s="28">
        <v>46</v>
      </c>
      <c r="K841" s="20">
        <v>4.83</v>
      </c>
      <c r="L841" s="21">
        <v>48</v>
      </c>
      <c r="M841" s="22" t="s">
        <v>1618</v>
      </c>
    </row>
    <row r="842" spans="1:13" x14ac:dyDescent="0.2">
      <c r="A842" s="13">
        <v>840</v>
      </c>
      <c r="B842" s="14">
        <v>102393</v>
      </c>
      <c r="C842" s="15" t="s">
        <v>1926</v>
      </c>
      <c r="D842" s="25" t="s">
        <v>1933</v>
      </c>
      <c r="E842" s="25" t="s">
        <v>1934</v>
      </c>
      <c r="F842" s="25" t="s">
        <v>1938</v>
      </c>
      <c r="G842" s="17">
        <v>14</v>
      </c>
      <c r="H842" s="25" t="s">
        <v>1931</v>
      </c>
      <c r="I842" s="20">
        <v>4.5999999999999996</v>
      </c>
      <c r="J842" s="19">
        <v>64.400000000000006</v>
      </c>
      <c r="K842" s="20">
        <v>4.83</v>
      </c>
      <c r="L842" s="21">
        <v>68</v>
      </c>
      <c r="M842" s="22" t="s">
        <v>1618</v>
      </c>
    </row>
    <row r="843" spans="1:13" x14ac:dyDescent="0.2">
      <c r="A843" s="13">
        <v>841</v>
      </c>
      <c r="B843" s="14">
        <v>999768</v>
      </c>
      <c r="C843" s="15" t="s">
        <v>1926</v>
      </c>
      <c r="D843" s="16" t="s">
        <v>1933</v>
      </c>
      <c r="E843" s="16" t="s">
        <v>1934</v>
      </c>
      <c r="F843" s="16" t="s">
        <v>1939</v>
      </c>
      <c r="G843" s="17">
        <v>20</v>
      </c>
      <c r="H843" s="16" t="s">
        <v>157</v>
      </c>
      <c r="I843" s="20">
        <v>4.5999999999999996</v>
      </c>
      <c r="J843" s="19">
        <v>92</v>
      </c>
      <c r="K843" s="20">
        <v>4.83</v>
      </c>
      <c r="L843" s="21">
        <v>97</v>
      </c>
      <c r="M843" s="22" t="s">
        <v>1618</v>
      </c>
    </row>
    <row r="844" spans="1:13" x14ac:dyDescent="0.2">
      <c r="A844" s="13">
        <v>842</v>
      </c>
      <c r="B844" s="14">
        <v>108898</v>
      </c>
      <c r="C844" s="15" t="s">
        <v>1926</v>
      </c>
      <c r="D844" s="25" t="s">
        <v>1933</v>
      </c>
      <c r="E844" s="25" t="s">
        <v>1934</v>
      </c>
      <c r="F844" s="25" t="s">
        <v>1940</v>
      </c>
      <c r="G844" s="22">
        <v>14</v>
      </c>
      <c r="H844" s="25" t="s">
        <v>1941</v>
      </c>
      <c r="I844" s="20">
        <v>4.5999999999999996</v>
      </c>
      <c r="J844" s="19">
        <v>64.400000000000006</v>
      </c>
      <c r="K844" s="20">
        <v>4.83</v>
      </c>
      <c r="L844" s="21">
        <v>68</v>
      </c>
      <c r="M844" s="22" t="s">
        <v>1618</v>
      </c>
    </row>
    <row r="845" spans="1:13" x14ac:dyDescent="0.2">
      <c r="A845" s="13">
        <v>843</v>
      </c>
      <c r="B845" s="14">
        <v>102873</v>
      </c>
      <c r="C845" s="15" t="s">
        <v>1926</v>
      </c>
      <c r="D845" s="25" t="s">
        <v>1942</v>
      </c>
      <c r="E845" s="25" t="s">
        <v>1943</v>
      </c>
      <c r="F845" s="25" t="s">
        <v>1944</v>
      </c>
      <c r="G845" s="17">
        <v>14</v>
      </c>
      <c r="H845" s="25" t="s">
        <v>1945</v>
      </c>
      <c r="I845" s="20">
        <v>8.9285999999999994</v>
      </c>
      <c r="J845" s="19">
        <v>125</v>
      </c>
      <c r="K845" s="20">
        <v>9.3750300000000006</v>
      </c>
      <c r="L845" s="21">
        <v>131</v>
      </c>
      <c r="M845" s="22" t="s">
        <v>1618</v>
      </c>
    </row>
    <row r="846" spans="1:13" ht="25.5" x14ac:dyDescent="0.2">
      <c r="A846" s="13">
        <v>844</v>
      </c>
      <c r="B846" s="14">
        <v>982636</v>
      </c>
      <c r="C846" s="15" t="s">
        <v>1926</v>
      </c>
      <c r="D846" s="16" t="s">
        <v>1946</v>
      </c>
      <c r="E846" s="16" t="s">
        <v>1947</v>
      </c>
      <c r="F846" s="16" t="s">
        <v>1948</v>
      </c>
      <c r="G846" s="17">
        <v>5</v>
      </c>
      <c r="H846" s="16" t="s">
        <v>19</v>
      </c>
      <c r="I846" s="20">
        <v>25.95</v>
      </c>
      <c r="J846" s="19">
        <v>129.75</v>
      </c>
      <c r="K846" s="20">
        <v>27.247499999999999</v>
      </c>
      <c r="L846" s="21">
        <v>136</v>
      </c>
      <c r="M846" s="22" t="s">
        <v>1618</v>
      </c>
    </row>
    <row r="847" spans="1:13" ht="25.5" x14ac:dyDescent="0.2">
      <c r="A847" s="13">
        <v>845</v>
      </c>
      <c r="B847" s="14">
        <v>982644</v>
      </c>
      <c r="C847" s="15" t="s">
        <v>1926</v>
      </c>
      <c r="D847" s="16" t="s">
        <v>1946</v>
      </c>
      <c r="E847" s="16" t="s">
        <v>1947</v>
      </c>
      <c r="F847" s="16" t="s">
        <v>1949</v>
      </c>
      <c r="G847" s="17">
        <v>5</v>
      </c>
      <c r="H847" s="16" t="s">
        <v>37</v>
      </c>
      <c r="I847" s="20">
        <v>25.95</v>
      </c>
      <c r="J847" s="19">
        <v>129.75</v>
      </c>
      <c r="K847" s="20">
        <v>27.247499999999999</v>
      </c>
      <c r="L847" s="21">
        <v>136</v>
      </c>
      <c r="M847" s="22" t="s">
        <v>1618</v>
      </c>
    </row>
    <row r="848" spans="1:13" ht="25.5" x14ac:dyDescent="0.2">
      <c r="A848" s="13">
        <v>846</v>
      </c>
      <c r="B848" s="14">
        <v>964514</v>
      </c>
      <c r="C848" s="15" t="s">
        <v>1926</v>
      </c>
      <c r="D848" s="16" t="s">
        <v>1950</v>
      </c>
      <c r="E848" s="16" t="s">
        <v>1951</v>
      </c>
      <c r="F848" s="16" t="s">
        <v>1952</v>
      </c>
      <c r="G848" s="17">
        <v>1</v>
      </c>
      <c r="H848" s="16" t="s">
        <v>37</v>
      </c>
      <c r="I848" s="20">
        <v>162.8571</v>
      </c>
      <c r="J848" s="19">
        <v>162.8571</v>
      </c>
      <c r="K848" s="20">
        <v>170.999955</v>
      </c>
      <c r="L848" s="21">
        <v>171</v>
      </c>
      <c r="M848" s="22" t="s">
        <v>1618</v>
      </c>
    </row>
    <row r="849" spans="1:13" ht="38.25" x14ac:dyDescent="0.2">
      <c r="A849" s="13">
        <v>847</v>
      </c>
      <c r="B849" s="14">
        <v>5886</v>
      </c>
      <c r="C849" s="15" t="s">
        <v>1953</v>
      </c>
      <c r="D849" s="16" t="s">
        <v>1954</v>
      </c>
      <c r="E849" s="16" t="s">
        <v>1955</v>
      </c>
      <c r="F849" s="16" t="s">
        <v>1956</v>
      </c>
      <c r="G849" s="17">
        <v>10</v>
      </c>
      <c r="H849" s="16" t="s">
        <v>826</v>
      </c>
      <c r="I849" s="20">
        <v>78.475999999999999</v>
      </c>
      <c r="J849" s="19">
        <v>784.76</v>
      </c>
      <c r="K849" s="20">
        <v>82.399799999999999</v>
      </c>
      <c r="L849" s="21">
        <v>824</v>
      </c>
      <c r="M849" s="22" t="s">
        <v>1618</v>
      </c>
    </row>
    <row r="850" spans="1:13" x14ac:dyDescent="0.2">
      <c r="A850" s="13">
        <v>848</v>
      </c>
      <c r="B850" s="14">
        <v>999814</v>
      </c>
      <c r="C850" s="15" t="s">
        <v>1957</v>
      </c>
      <c r="D850" s="16" t="s">
        <v>1958</v>
      </c>
      <c r="E850" s="16" t="s">
        <v>1959</v>
      </c>
      <c r="F850" s="16" t="s">
        <v>1960</v>
      </c>
      <c r="G850" s="17">
        <v>20</v>
      </c>
      <c r="H850" s="16" t="s">
        <v>37</v>
      </c>
      <c r="I850" s="20">
        <v>5.5048000000000004</v>
      </c>
      <c r="J850" s="19">
        <v>110.096</v>
      </c>
      <c r="K850" s="20">
        <v>5.7800400000000005</v>
      </c>
      <c r="L850" s="21">
        <v>116</v>
      </c>
      <c r="M850" s="22" t="s">
        <v>1618</v>
      </c>
    </row>
    <row r="851" spans="1:13" x14ac:dyDescent="0.2">
      <c r="A851" s="13">
        <v>849</v>
      </c>
      <c r="B851" s="14">
        <v>999849</v>
      </c>
      <c r="C851" s="15" t="s">
        <v>1957</v>
      </c>
      <c r="D851" s="16" t="s">
        <v>1958</v>
      </c>
      <c r="E851" s="16" t="s">
        <v>1959</v>
      </c>
      <c r="F851" s="16" t="s">
        <v>1961</v>
      </c>
      <c r="G851" s="17">
        <v>20</v>
      </c>
      <c r="H851" s="16" t="s">
        <v>157</v>
      </c>
      <c r="I851" s="20">
        <v>5.5048000000000004</v>
      </c>
      <c r="J851" s="19">
        <v>110.096</v>
      </c>
      <c r="K851" s="20">
        <v>5.7800400000000005</v>
      </c>
      <c r="L851" s="21">
        <v>116</v>
      </c>
      <c r="M851" s="22" t="s">
        <v>1618</v>
      </c>
    </row>
    <row r="852" spans="1:13" x14ac:dyDescent="0.2">
      <c r="A852" s="13">
        <v>850</v>
      </c>
      <c r="B852" s="14">
        <v>991139</v>
      </c>
      <c r="C852" s="15" t="s">
        <v>1962</v>
      </c>
      <c r="D852" s="16" t="s">
        <v>1963</v>
      </c>
      <c r="E852" s="16" t="s">
        <v>1964</v>
      </c>
      <c r="F852" s="16" t="s">
        <v>1965</v>
      </c>
      <c r="G852" s="17">
        <v>1</v>
      </c>
      <c r="H852" s="16" t="s">
        <v>1966</v>
      </c>
      <c r="I852" s="20">
        <v>274.57139999999998</v>
      </c>
      <c r="J852" s="19">
        <v>274.57139999999998</v>
      </c>
      <c r="K852" s="20">
        <v>288.29996999999997</v>
      </c>
      <c r="L852" s="21">
        <v>288</v>
      </c>
      <c r="M852" s="22" t="s">
        <v>1618</v>
      </c>
    </row>
    <row r="853" spans="1:13" x14ac:dyDescent="0.2">
      <c r="A853" s="13">
        <v>851</v>
      </c>
      <c r="B853" s="14">
        <v>991147</v>
      </c>
      <c r="C853" s="15" t="s">
        <v>1962</v>
      </c>
      <c r="D853" s="16" t="s">
        <v>1963</v>
      </c>
      <c r="E853" s="16" t="s">
        <v>1964</v>
      </c>
      <c r="F853" s="16" t="s">
        <v>1967</v>
      </c>
      <c r="G853" s="17">
        <v>1</v>
      </c>
      <c r="H853" s="16" t="s">
        <v>1968</v>
      </c>
      <c r="I853" s="20">
        <v>274.57139999999998</v>
      </c>
      <c r="J853" s="19">
        <v>274.57139999999998</v>
      </c>
      <c r="K853" s="20">
        <v>288.29996999999997</v>
      </c>
      <c r="L853" s="21">
        <v>288</v>
      </c>
      <c r="M853" s="22" t="s">
        <v>1618</v>
      </c>
    </row>
    <row r="854" spans="1:13" x14ac:dyDescent="0.2">
      <c r="A854" s="13">
        <v>852</v>
      </c>
      <c r="B854" s="14">
        <v>991163</v>
      </c>
      <c r="C854" s="15" t="s">
        <v>1962</v>
      </c>
      <c r="D854" s="16" t="s">
        <v>1963</v>
      </c>
      <c r="E854" s="16" t="s">
        <v>1964</v>
      </c>
      <c r="F854" s="16" t="s">
        <v>1969</v>
      </c>
      <c r="G854" s="17">
        <v>1</v>
      </c>
      <c r="H854" s="16" t="s">
        <v>1970</v>
      </c>
      <c r="I854" s="20">
        <v>274.57139999999998</v>
      </c>
      <c r="J854" s="19">
        <v>274.57139999999998</v>
      </c>
      <c r="K854" s="20">
        <v>288.29996999999997</v>
      </c>
      <c r="L854" s="21">
        <v>288</v>
      </c>
      <c r="M854" s="22" t="s">
        <v>1618</v>
      </c>
    </row>
    <row r="855" spans="1:13" x14ac:dyDescent="0.2">
      <c r="A855" s="13">
        <v>853</v>
      </c>
      <c r="B855" s="14">
        <v>991074</v>
      </c>
      <c r="C855" s="15" t="s">
        <v>1962</v>
      </c>
      <c r="D855" s="16" t="s">
        <v>1971</v>
      </c>
      <c r="E855" s="16" t="s">
        <v>1972</v>
      </c>
      <c r="F855" s="16" t="s">
        <v>1973</v>
      </c>
      <c r="G855" s="17">
        <v>1</v>
      </c>
      <c r="H855" s="16" t="s">
        <v>1968</v>
      </c>
      <c r="I855" s="20">
        <v>134.77099999999999</v>
      </c>
      <c r="J855" s="19">
        <v>134.77099999999999</v>
      </c>
      <c r="K855" s="20">
        <v>141.50954999999999</v>
      </c>
      <c r="L855" s="21">
        <v>142</v>
      </c>
      <c r="M855" s="22" t="s">
        <v>1618</v>
      </c>
    </row>
    <row r="856" spans="1:13" ht="25.5" x14ac:dyDescent="0.2">
      <c r="A856" s="13">
        <v>854</v>
      </c>
      <c r="B856" s="14">
        <v>991104</v>
      </c>
      <c r="C856" s="15" t="s">
        <v>1962</v>
      </c>
      <c r="D856" s="16" t="s">
        <v>1971</v>
      </c>
      <c r="E856" s="16" t="s">
        <v>1972</v>
      </c>
      <c r="F856" s="16" t="s">
        <v>1974</v>
      </c>
      <c r="G856" s="17">
        <v>1</v>
      </c>
      <c r="H856" s="16" t="s">
        <v>1975</v>
      </c>
      <c r="I856" s="20">
        <v>134.77099999999999</v>
      </c>
      <c r="J856" s="19">
        <v>134.77099999999999</v>
      </c>
      <c r="K856" s="20">
        <v>141.50954999999999</v>
      </c>
      <c r="L856" s="21">
        <v>142</v>
      </c>
      <c r="M856" s="22" t="s">
        <v>1618</v>
      </c>
    </row>
    <row r="857" spans="1:13" x14ac:dyDescent="0.2">
      <c r="A857" s="13">
        <v>855</v>
      </c>
      <c r="B857" s="14">
        <v>996386</v>
      </c>
      <c r="C857" s="15" t="s">
        <v>1962</v>
      </c>
      <c r="D857" s="16" t="s">
        <v>1971</v>
      </c>
      <c r="E857" s="16" t="s">
        <v>1972</v>
      </c>
      <c r="F857" s="16" t="s">
        <v>1976</v>
      </c>
      <c r="G857" s="17">
        <v>10</v>
      </c>
      <c r="H857" s="16" t="s">
        <v>1966</v>
      </c>
      <c r="I857" s="20">
        <v>134.77099999999999</v>
      </c>
      <c r="J857" s="19">
        <v>1347.7099999999998</v>
      </c>
      <c r="K857" s="20">
        <v>141.50954999999999</v>
      </c>
      <c r="L857" s="21">
        <v>1415</v>
      </c>
      <c r="M857" s="22" t="s">
        <v>1618</v>
      </c>
    </row>
    <row r="858" spans="1:13" ht="38.25" x14ac:dyDescent="0.2">
      <c r="A858" s="13">
        <v>856</v>
      </c>
      <c r="B858" s="14">
        <v>996661</v>
      </c>
      <c r="C858" s="15" t="s">
        <v>1977</v>
      </c>
      <c r="D858" s="16" t="s">
        <v>1978</v>
      </c>
      <c r="E858" s="16" t="s">
        <v>1979</v>
      </c>
      <c r="F858" s="16" t="s">
        <v>1980</v>
      </c>
      <c r="G858" s="17">
        <v>1</v>
      </c>
      <c r="H858" s="16" t="s">
        <v>1981</v>
      </c>
      <c r="I858" s="20">
        <v>336.79</v>
      </c>
      <c r="J858" s="19">
        <v>336.79</v>
      </c>
      <c r="K858" s="20">
        <v>353.63</v>
      </c>
      <c r="L858" s="21">
        <v>354</v>
      </c>
      <c r="M858" s="22" t="s">
        <v>1982</v>
      </c>
    </row>
    <row r="859" spans="1:13" ht="38.25" x14ac:dyDescent="0.2">
      <c r="A859" s="13">
        <v>857</v>
      </c>
      <c r="B859" s="14">
        <v>109495</v>
      </c>
      <c r="C859" s="15" t="s">
        <v>1977</v>
      </c>
      <c r="D859" s="16" t="s">
        <v>1978</v>
      </c>
      <c r="E859" s="16" t="s">
        <v>1979</v>
      </c>
      <c r="F859" s="16" t="s">
        <v>1983</v>
      </c>
      <c r="G859" s="17">
        <v>1</v>
      </c>
      <c r="H859" s="16" t="s">
        <v>1984</v>
      </c>
      <c r="I859" s="20">
        <v>336.79</v>
      </c>
      <c r="J859" s="19">
        <v>336.79</v>
      </c>
      <c r="K859" s="20">
        <v>353.63</v>
      </c>
      <c r="L859" s="21">
        <v>354</v>
      </c>
      <c r="M859" s="22" t="s">
        <v>1982</v>
      </c>
    </row>
    <row r="860" spans="1:13" ht="38.25" x14ac:dyDescent="0.2">
      <c r="A860" s="13">
        <v>858</v>
      </c>
      <c r="B860" s="14">
        <v>109509</v>
      </c>
      <c r="C860" s="15" t="s">
        <v>1977</v>
      </c>
      <c r="D860" s="16" t="s">
        <v>1978</v>
      </c>
      <c r="E860" s="16" t="s">
        <v>1979</v>
      </c>
      <c r="F860" s="16" t="s">
        <v>1985</v>
      </c>
      <c r="G860" s="17">
        <v>10</v>
      </c>
      <c r="H860" s="16" t="s">
        <v>1984</v>
      </c>
      <c r="I860" s="20">
        <v>336.79</v>
      </c>
      <c r="J860" s="19">
        <v>3367.9</v>
      </c>
      <c r="K860" s="20">
        <v>353.63</v>
      </c>
      <c r="L860" s="21">
        <v>3536</v>
      </c>
      <c r="M860" s="22" t="s">
        <v>1982</v>
      </c>
    </row>
    <row r="861" spans="1:13" ht="25.5" x14ac:dyDescent="0.2">
      <c r="A861" s="13">
        <v>859</v>
      </c>
      <c r="B861" s="14">
        <v>991171</v>
      </c>
      <c r="C861" s="15" t="s">
        <v>1986</v>
      </c>
      <c r="D861" s="16" t="s">
        <v>1987</v>
      </c>
      <c r="E861" s="16" t="s">
        <v>1988</v>
      </c>
      <c r="F861" s="16" t="s">
        <v>1989</v>
      </c>
      <c r="G861" s="17">
        <v>1</v>
      </c>
      <c r="H861" s="16" t="s">
        <v>627</v>
      </c>
      <c r="I861" s="20">
        <v>40</v>
      </c>
      <c r="J861" s="19">
        <v>40</v>
      </c>
      <c r="K861" s="20">
        <v>42</v>
      </c>
      <c r="L861" s="21">
        <v>42</v>
      </c>
      <c r="M861" s="22" t="s">
        <v>1544</v>
      </c>
    </row>
    <row r="862" spans="1:13" ht="25.5" x14ac:dyDescent="0.2">
      <c r="A862" s="13">
        <v>860</v>
      </c>
      <c r="B862" s="73">
        <v>108812</v>
      </c>
      <c r="C862" s="15" t="s">
        <v>1986</v>
      </c>
      <c r="D862" s="74" t="s">
        <v>1987</v>
      </c>
      <c r="E862" s="75" t="s">
        <v>1988</v>
      </c>
      <c r="F862" s="75" t="s">
        <v>1990</v>
      </c>
      <c r="G862" s="76" t="s">
        <v>412</v>
      </c>
      <c r="H862" s="77" t="s">
        <v>1991</v>
      </c>
      <c r="I862" s="78">
        <v>40</v>
      </c>
      <c r="J862" s="79">
        <v>40</v>
      </c>
      <c r="K862" s="78">
        <v>42</v>
      </c>
      <c r="L862" s="80">
        <v>42</v>
      </c>
      <c r="M862" s="22" t="s">
        <v>1544</v>
      </c>
    </row>
    <row r="863" spans="1:13" ht="25.5" x14ac:dyDescent="0.2">
      <c r="A863" s="13">
        <v>861</v>
      </c>
      <c r="B863" s="14">
        <v>977187</v>
      </c>
      <c r="C863" s="15" t="s">
        <v>1986</v>
      </c>
      <c r="D863" s="16" t="s">
        <v>1987</v>
      </c>
      <c r="E863" s="16" t="s">
        <v>1988</v>
      </c>
      <c r="F863" s="16" t="s">
        <v>1992</v>
      </c>
      <c r="G863" s="17">
        <v>1</v>
      </c>
      <c r="H863" s="16" t="s">
        <v>632</v>
      </c>
      <c r="I863" s="20">
        <v>40</v>
      </c>
      <c r="J863" s="19">
        <v>40</v>
      </c>
      <c r="K863" s="20">
        <v>42</v>
      </c>
      <c r="L863" s="21">
        <v>42</v>
      </c>
      <c r="M863" s="22" t="s">
        <v>1544</v>
      </c>
    </row>
    <row r="864" spans="1:13" x14ac:dyDescent="0.2">
      <c r="A864" s="13">
        <v>862</v>
      </c>
      <c r="B864" s="14">
        <v>106259</v>
      </c>
      <c r="C864" s="15" t="s">
        <v>1993</v>
      </c>
      <c r="D864" s="16" t="s">
        <v>1994</v>
      </c>
      <c r="E864" s="16" t="s">
        <v>1995</v>
      </c>
      <c r="F864" s="16" t="s">
        <v>1996</v>
      </c>
      <c r="G864" s="17">
        <v>1</v>
      </c>
      <c r="H864" s="16" t="s">
        <v>1997</v>
      </c>
      <c r="I864" s="20">
        <v>6005.24</v>
      </c>
      <c r="J864" s="19">
        <v>6005.24</v>
      </c>
      <c r="K864" s="20">
        <v>6305.5020000000004</v>
      </c>
      <c r="L864" s="21">
        <v>6306</v>
      </c>
      <c r="M864" s="22"/>
    </row>
    <row r="865" spans="1:13" x14ac:dyDescent="0.2">
      <c r="A865" s="13">
        <v>863</v>
      </c>
      <c r="B865" s="14">
        <v>97659</v>
      </c>
      <c r="C865" s="15" t="s">
        <v>1998</v>
      </c>
      <c r="D865" s="16" t="s">
        <v>1999</v>
      </c>
      <c r="E865" s="16" t="s">
        <v>2000</v>
      </c>
      <c r="F865" s="16" t="s">
        <v>2001</v>
      </c>
      <c r="G865" s="17">
        <v>7</v>
      </c>
      <c r="H865" s="16" t="s">
        <v>37</v>
      </c>
      <c r="I865" s="20">
        <v>8.32</v>
      </c>
      <c r="J865" s="19">
        <v>58.24</v>
      </c>
      <c r="K865" s="20">
        <v>8.7360000000000007</v>
      </c>
      <c r="L865" s="21">
        <v>61</v>
      </c>
      <c r="M865" s="22"/>
    </row>
    <row r="866" spans="1:13" x14ac:dyDescent="0.2">
      <c r="A866" s="13">
        <v>864</v>
      </c>
      <c r="B866" s="14">
        <v>978213</v>
      </c>
      <c r="C866" s="15" t="s">
        <v>1998</v>
      </c>
      <c r="D866" s="16" t="s">
        <v>1999</v>
      </c>
      <c r="E866" s="16" t="s">
        <v>2000</v>
      </c>
      <c r="F866" s="16" t="s">
        <v>2002</v>
      </c>
      <c r="G866" s="17">
        <v>7</v>
      </c>
      <c r="H866" s="16" t="s">
        <v>459</v>
      </c>
      <c r="I866" s="20">
        <v>8.32</v>
      </c>
      <c r="J866" s="19">
        <v>58.24</v>
      </c>
      <c r="K866" s="20">
        <v>8.7360000000000007</v>
      </c>
      <c r="L866" s="21">
        <v>61</v>
      </c>
      <c r="M866" s="22"/>
    </row>
    <row r="867" spans="1:13" x14ac:dyDescent="0.2">
      <c r="A867" s="13">
        <v>865</v>
      </c>
      <c r="B867" s="14">
        <v>978221</v>
      </c>
      <c r="C867" s="15" t="s">
        <v>1998</v>
      </c>
      <c r="D867" s="16" t="s">
        <v>2003</v>
      </c>
      <c r="E867" s="16" t="s">
        <v>2004</v>
      </c>
      <c r="F867" s="16" t="s">
        <v>2005</v>
      </c>
      <c r="G867" s="17">
        <v>7</v>
      </c>
      <c r="H867" s="16" t="s">
        <v>459</v>
      </c>
      <c r="I867" s="20">
        <v>26.21</v>
      </c>
      <c r="J867" s="19">
        <v>183.47</v>
      </c>
      <c r="K867" s="20">
        <v>27.520500000000002</v>
      </c>
      <c r="L867" s="21">
        <v>193</v>
      </c>
      <c r="M867" s="22"/>
    </row>
    <row r="868" spans="1:13" x14ac:dyDescent="0.2">
      <c r="A868" s="13">
        <v>866</v>
      </c>
      <c r="B868" s="14">
        <v>97632</v>
      </c>
      <c r="C868" s="15" t="s">
        <v>1998</v>
      </c>
      <c r="D868" s="16" t="s">
        <v>2006</v>
      </c>
      <c r="E868" s="16" t="s">
        <v>2007</v>
      </c>
      <c r="F868" s="16" t="s">
        <v>2008</v>
      </c>
      <c r="G868" s="17">
        <v>1</v>
      </c>
      <c r="H868" s="16" t="s">
        <v>37</v>
      </c>
      <c r="I868" s="20">
        <v>35</v>
      </c>
      <c r="J868" s="19">
        <v>35</v>
      </c>
      <c r="K868" s="20">
        <v>36.75</v>
      </c>
      <c r="L868" s="21">
        <v>37</v>
      </c>
      <c r="M868" s="22"/>
    </row>
    <row r="869" spans="1:13" ht="38.25" x14ac:dyDescent="0.2">
      <c r="A869" s="13">
        <v>867</v>
      </c>
      <c r="B869" s="14">
        <v>978787</v>
      </c>
      <c r="C869" s="15" t="s">
        <v>1998</v>
      </c>
      <c r="D869" s="16" t="s">
        <v>2006</v>
      </c>
      <c r="E869" s="16" t="s">
        <v>2007</v>
      </c>
      <c r="F869" s="16" t="s">
        <v>2009</v>
      </c>
      <c r="G869" s="17">
        <v>1</v>
      </c>
      <c r="H869" s="16" t="s">
        <v>826</v>
      </c>
      <c r="I869" s="20">
        <v>35</v>
      </c>
      <c r="J869" s="19">
        <v>35</v>
      </c>
      <c r="K869" s="20">
        <v>36.75</v>
      </c>
      <c r="L869" s="21">
        <v>37</v>
      </c>
      <c r="M869" s="22"/>
    </row>
    <row r="870" spans="1:13" x14ac:dyDescent="0.2">
      <c r="A870" s="13">
        <v>868</v>
      </c>
      <c r="B870" s="14">
        <v>978248</v>
      </c>
      <c r="C870" s="15" t="s">
        <v>1998</v>
      </c>
      <c r="D870" s="16" t="s">
        <v>2006</v>
      </c>
      <c r="E870" s="16" t="s">
        <v>2007</v>
      </c>
      <c r="F870" s="16" t="s">
        <v>2010</v>
      </c>
      <c r="G870" s="17">
        <v>1</v>
      </c>
      <c r="H870" s="16" t="s">
        <v>459</v>
      </c>
      <c r="I870" s="20">
        <v>35</v>
      </c>
      <c r="J870" s="19">
        <v>35</v>
      </c>
      <c r="K870" s="20">
        <v>36.75</v>
      </c>
      <c r="L870" s="21">
        <v>37</v>
      </c>
      <c r="M870" s="22"/>
    </row>
    <row r="871" spans="1:13" ht="25.5" x14ac:dyDescent="0.2">
      <c r="A871" s="13">
        <v>869</v>
      </c>
      <c r="B871" s="14">
        <v>109185</v>
      </c>
      <c r="C871" s="15" t="s">
        <v>1998</v>
      </c>
      <c r="D871" s="25" t="s">
        <v>2011</v>
      </c>
      <c r="E871" s="25" t="s">
        <v>2012</v>
      </c>
      <c r="F871" s="25" t="s">
        <v>2013</v>
      </c>
      <c r="G871" s="22">
        <v>1</v>
      </c>
      <c r="H871" s="25" t="s">
        <v>64</v>
      </c>
      <c r="I871" s="20">
        <v>136.19</v>
      </c>
      <c r="J871" s="19">
        <v>136.19</v>
      </c>
      <c r="K871" s="20">
        <v>142.99950000000001</v>
      </c>
      <c r="L871" s="21">
        <v>143</v>
      </c>
      <c r="M871" s="22"/>
    </row>
    <row r="872" spans="1:13" ht="25.5" x14ac:dyDescent="0.2">
      <c r="A872" s="13">
        <v>870</v>
      </c>
      <c r="B872" s="14">
        <v>103101</v>
      </c>
      <c r="C872" s="15" t="s">
        <v>1998</v>
      </c>
      <c r="D872" s="16" t="s">
        <v>2014</v>
      </c>
      <c r="E872" s="16" t="s">
        <v>2015</v>
      </c>
      <c r="F872" s="16" t="s">
        <v>2016</v>
      </c>
      <c r="G872" s="17">
        <v>1</v>
      </c>
      <c r="H872" s="16" t="s">
        <v>693</v>
      </c>
      <c r="I872" s="20">
        <v>280</v>
      </c>
      <c r="J872" s="19">
        <v>280</v>
      </c>
      <c r="K872" s="20">
        <v>294</v>
      </c>
      <c r="L872" s="21">
        <v>294</v>
      </c>
      <c r="M872" s="22"/>
    </row>
    <row r="873" spans="1:13" ht="25.5" x14ac:dyDescent="0.2">
      <c r="A873" s="13">
        <v>871</v>
      </c>
      <c r="B873" s="14">
        <v>103098</v>
      </c>
      <c r="C873" s="15" t="s">
        <v>1998</v>
      </c>
      <c r="D873" s="16" t="s">
        <v>2014</v>
      </c>
      <c r="E873" s="16" t="s">
        <v>2015</v>
      </c>
      <c r="F873" s="16" t="s">
        <v>2017</v>
      </c>
      <c r="G873" s="17">
        <v>1</v>
      </c>
      <c r="H873" s="16" t="s">
        <v>128</v>
      </c>
      <c r="I873" s="20">
        <v>280</v>
      </c>
      <c r="J873" s="19">
        <v>280</v>
      </c>
      <c r="K873" s="20">
        <v>294</v>
      </c>
      <c r="L873" s="21">
        <v>294</v>
      </c>
      <c r="M873" s="22"/>
    </row>
    <row r="874" spans="1:13" x14ac:dyDescent="0.2">
      <c r="A874" s="13">
        <v>872</v>
      </c>
      <c r="B874" s="14">
        <v>978256</v>
      </c>
      <c r="C874" s="15" t="s">
        <v>1998</v>
      </c>
      <c r="D874" s="16" t="s">
        <v>2018</v>
      </c>
      <c r="E874" s="16" t="s">
        <v>2019</v>
      </c>
      <c r="F874" s="16" t="s">
        <v>2020</v>
      </c>
      <c r="G874" s="17">
        <v>7</v>
      </c>
      <c r="H874" s="16" t="s">
        <v>459</v>
      </c>
      <c r="I874" s="20">
        <v>48.357100000000003</v>
      </c>
      <c r="J874" s="19">
        <v>338.5</v>
      </c>
      <c r="K874" s="20">
        <v>50.774955000000006</v>
      </c>
      <c r="L874" s="21">
        <v>355</v>
      </c>
      <c r="M874" s="22"/>
    </row>
    <row r="875" spans="1:13" ht="25.5" x14ac:dyDescent="0.2">
      <c r="A875" s="13">
        <v>873</v>
      </c>
      <c r="B875" s="14">
        <v>101648</v>
      </c>
      <c r="C875" s="15" t="s">
        <v>2021</v>
      </c>
      <c r="D875" s="16" t="s">
        <v>2022</v>
      </c>
      <c r="E875" s="16" t="s">
        <v>2023</v>
      </c>
      <c r="F875" s="16" t="s">
        <v>2024</v>
      </c>
      <c r="G875" s="17">
        <v>15</v>
      </c>
      <c r="H875" s="16" t="s">
        <v>2025</v>
      </c>
      <c r="I875" s="20">
        <v>50.793599999999998</v>
      </c>
      <c r="J875" s="19">
        <v>761.904</v>
      </c>
      <c r="K875" s="20">
        <v>53.333280000000002</v>
      </c>
      <c r="L875" s="21">
        <v>800</v>
      </c>
      <c r="M875" s="22"/>
    </row>
    <row r="876" spans="1:13" x14ac:dyDescent="0.2">
      <c r="A876" s="13">
        <v>874</v>
      </c>
      <c r="B876" s="14">
        <v>987476</v>
      </c>
      <c r="C876" s="15" t="s">
        <v>2026</v>
      </c>
      <c r="D876" s="16" t="s">
        <v>2027</v>
      </c>
      <c r="E876" s="16" t="s">
        <v>2028</v>
      </c>
      <c r="F876" s="16" t="s">
        <v>2029</v>
      </c>
      <c r="G876" s="17">
        <v>30</v>
      </c>
      <c r="H876" s="16" t="s">
        <v>19</v>
      </c>
      <c r="I876" s="20">
        <v>6.58</v>
      </c>
      <c r="J876" s="19">
        <v>197.4</v>
      </c>
      <c r="K876" s="20">
        <v>6.9090000000000007</v>
      </c>
      <c r="L876" s="21">
        <v>207</v>
      </c>
      <c r="M876" s="22"/>
    </row>
    <row r="877" spans="1:13" ht="25.5" x14ac:dyDescent="0.2">
      <c r="A877" s="13">
        <v>875</v>
      </c>
      <c r="B877" s="14">
        <v>109193</v>
      </c>
      <c r="C877" s="15" t="s">
        <v>2026</v>
      </c>
      <c r="D877" s="25" t="s">
        <v>2030</v>
      </c>
      <c r="E877" s="25" t="s">
        <v>2031</v>
      </c>
      <c r="F877" s="25" t="s">
        <v>2032</v>
      </c>
      <c r="G877" s="22">
        <v>1</v>
      </c>
      <c r="H877" s="25" t="s">
        <v>64</v>
      </c>
      <c r="I877" s="20">
        <v>128.571</v>
      </c>
      <c r="J877" s="19">
        <v>128.571</v>
      </c>
      <c r="K877" s="20">
        <v>134.99955</v>
      </c>
      <c r="L877" s="21">
        <v>135</v>
      </c>
      <c r="M877" s="22"/>
    </row>
    <row r="878" spans="1:13" x14ac:dyDescent="0.2">
      <c r="A878" s="13">
        <v>876</v>
      </c>
      <c r="B878" s="14">
        <v>106895</v>
      </c>
      <c r="C878" s="15" t="s">
        <v>2033</v>
      </c>
      <c r="D878" s="16" t="s">
        <v>2034</v>
      </c>
      <c r="E878" s="16" t="s">
        <v>2035</v>
      </c>
      <c r="F878" s="16" t="s">
        <v>2036</v>
      </c>
      <c r="G878" s="17">
        <v>60</v>
      </c>
      <c r="H878" s="16" t="s">
        <v>44</v>
      </c>
      <c r="I878" s="20">
        <v>587.38099999999997</v>
      </c>
      <c r="J878" s="19">
        <v>35242.86</v>
      </c>
      <c r="K878" s="20">
        <v>616.75004999999999</v>
      </c>
      <c r="L878" s="21">
        <v>37005</v>
      </c>
      <c r="M878" s="22"/>
    </row>
    <row r="879" spans="1:13" x14ac:dyDescent="0.2">
      <c r="A879" s="13">
        <v>877</v>
      </c>
      <c r="B879" s="14">
        <v>998648</v>
      </c>
      <c r="C879" s="15" t="s">
        <v>2037</v>
      </c>
      <c r="D879" s="16" t="s">
        <v>2038</v>
      </c>
      <c r="E879" s="16" t="s">
        <v>2039</v>
      </c>
      <c r="F879" s="16" t="s">
        <v>2040</v>
      </c>
      <c r="G879" s="17">
        <v>28</v>
      </c>
      <c r="H879" s="16" t="s">
        <v>1600</v>
      </c>
      <c r="I879" s="20">
        <v>67.837900000000005</v>
      </c>
      <c r="J879" s="19">
        <v>1899.46</v>
      </c>
      <c r="K879" s="20">
        <v>71.23</v>
      </c>
      <c r="L879" s="21">
        <v>1994</v>
      </c>
      <c r="M879" s="22"/>
    </row>
    <row r="880" spans="1:13" ht="25.5" x14ac:dyDescent="0.2">
      <c r="A880" s="13">
        <v>878</v>
      </c>
      <c r="B880" s="14">
        <v>982628</v>
      </c>
      <c r="C880" s="15" t="s">
        <v>2041</v>
      </c>
      <c r="D880" s="16" t="s">
        <v>2042</v>
      </c>
      <c r="E880" s="16" t="s">
        <v>2043</v>
      </c>
      <c r="F880" s="16" t="s">
        <v>2044</v>
      </c>
      <c r="G880" s="17">
        <v>1</v>
      </c>
      <c r="H880" s="16" t="s">
        <v>513</v>
      </c>
      <c r="I880" s="20">
        <v>2900</v>
      </c>
      <c r="J880" s="19">
        <v>2900</v>
      </c>
      <c r="K880" s="20">
        <v>3045</v>
      </c>
      <c r="L880" s="21">
        <v>3045</v>
      </c>
      <c r="M880" s="22"/>
    </row>
    <row r="881" spans="1:13" ht="25.5" x14ac:dyDescent="0.2">
      <c r="A881" s="13">
        <v>879</v>
      </c>
      <c r="B881" s="14">
        <v>991244</v>
      </c>
      <c r="C881" s="15" t="s">
        <v>2041</v>
      </c>
      <c r="D881" s="16" t="s">
        <v>2045</v>
      </c>
      <c r="E881" s="16" t="s">
        <v>2046</v>
      </c>
      <c r="F881" s="16" t="s">
        <v>2047</v>
      </c>
      <c r="G881" s="17">
        <v>1</v>
      </c>
      <c r="H881" s="16" t="s">
        <v>496</v>
      </c>
      <c r="I881" s="20">
        <v>6707.6189999999997</v>
      </c>
      <c r="J881" s="19">
        <v>6707.6189999999997</v>
      </c>
      <c r="K881" s="20">
        <v>7042.9999500000004</v>
      </c>
      <c r="L881" s="21">
        <v>7043</v>
      </c>
      <c r="M881" s="22"/>
    </row>
    <row r="882" spans="1:13" ht="25.5" x14ac:dyDescent="0.2">
      <c r="A882" s="13">
        <v>880</v>
      </c>
      <c r="B882" s="14">
        <v>967726</v>
      </c>
      <c r="C882" s="15" t="s">
        <v>2041</v>
      </c>
      <c r="D882" s="16" t="s">
        <v>2048</v>
      </c>
      <c r="E882" s="16" t="s">
        <v>2049</v>
      </c>
      <c r="F882" s="16" t="s">
        <v>2050</v>
      </c>
      <c r="G882" s="17">
        <v>1</v>
      </c>
      <c r="H882" s="16" t="s">
        <v>513</v>
      </c>
      <c r="I882" s="20">
        <v>7020</v>
      </c>
      <c r="J882" s="19">
        <v>7020</v>
      </c>
      <c r="K882" s="20">
        <v>7371</v>
      </c>
      <c r="L882" s="21">
        <v>7371</v>
      </c>
      <c r="M882" s="22"/>
    </row>
    <row r="883" spans="1:13" ht="25.5" x14ac:dyDescent="0.2">
      <c r="A883" s="13">
        <v>881</v>
      </c>
      <c r="B883" s="14">
        <v>991295</v>
      </c>
      <c r="C883" s="15" t="s">
        <v>2041</v>
      </c>
      <c r="D883" s="16" t="s">
        <v>2051</v>
      </c>
      <c r="E883" s="16" t="s">
        <v>2052</v>
      </c>
      <c r="F883" s="16" t="s">
        <v>2053</v>
      </c>
      <c r="G883" s="17">
        <v>1</v>
      </c>
      <c r="H883" s="16" t="s">
        <v>2054</v>
      </c>
      <c r="I883" s="20">
        <v>14985.7143</v>
      </c>
      <c r="J883" s="19">
        <v>14985.7143</v>
      </c>
      <c r="K883" s="20">
        <v>15735.000015</v>
      </c>
      <c r="L883" s="21">
        <v>15735</v>
      </c>
      <c r="M883" s="22"/>
    </row>
    <row r="884" spans="1:13" ht="25.5" x14ac:dyDescent="0.2">
      <c r="A884" s="13">
        <v>882</v>
      </c>
      <c r="B884" s="14">
        <v>967734</v>
      </c>
      <c r="C884" s="15" t="s">
        <v>2041</v>
      </c>
      <c r="D884" s="16" t="s">
        <v>2051</v>
      </c>
      <c r="E884" s="16" t="s">
        <v>2052</v>
      </c>
      <c r="F884" s="16" t="s">
        <v>2055</v>
      </c>
      <c r="G884" s="17">
        <v>1</v>
      </c>
      <c r="H884" s="16" t="s">
        <v>513</v>
      </c>
      <c r="I884" s="20">
        <v>14985.7143</v>
      </c>
      <c r="J884" s="19">
        <v>14985.7143</v>
      </c>
      <c r="K884" s="20">
        <v>15735.000015</v>
      </c>
      <c r="L884" s="21">
        <v>15735</v>
      </c>
      <c r="M884" s="22"/>
    </row>
    <row r="885" spans="1:13" ht="25.5" x14ac:dyDescent="0.2">
      <c r="A885" s="13">
        <v>883</v>
      </c>
      <c r="B885" s="14">
        <v>991287</v>
      </c>
      <c r="C885" s="15" t="s">
        <v>2041</v>
      </c>
      <c r="D885" s="16" t="s">
        <v>2051</v>
      </c>
      <c r="E885" s="16" t="s">
        <v>2052</v>
      </c>
      <c r="F885" s="16" t="s">
        <v>2056</v>
      </c>
      <c r="G885" s="17">
        <v>1</v>
      </c>
      <c r="H885" s="16" t="s">
        <v>496</v>
      </c>
      <c r="I885" s="20">
        <v>14985.7143</v>
      </c>
      <c r="J885" s="19">
        <v>14985.7143</v>
      </c>
      <c r="K885" s="20">
        <v>15735.000015</v>
      </c>
      <c r="L885" s="21">
        <v>15735</v>
      </c>
      <c r="M885" s="22"/>
    </row>
    <row r="886" spans="1:13" ht="25.5" x14ac:dyDescent="0.2">
      <c r="A886" s="13">
        <v>884</v>
      </c>
      <c r="B886" s="14">
        <v>991333</v>
      </c>
      <c r="C886" s="15" t="s">
        <v>2041</v>
      </c>
      <c r="D886" s="16" t="s">
        <v>2057</v>
      </c>
      <c r="E886" s="16" t="s">
        <v>2058</v>
      </c>
      <c r="F886" s="16" t="s">
        <v>2059</v>
      </c>
      <c r="G886" s="17">
        <v>1</v>
      </c>
      <c r="H886" s="16" t="s">
        <v>2060</v>
      </c>
      <c r="I886" s="20">
        <v>30230.2667</v>
      </c>
      <c r="J886" s="19">
        <v>30230.2667</v>
      </c>
      <c r="K886" s="20">
        <v>31741.780035</v>
      </c>
      <c r="L886" s="21">
        <v>31742</v>
      </c>
      <c r="M886" s="22"/>
    </row>
    <row r="887" spans="1:13" ht="25.5" x14ac:dyDescent="0.2">
      <c r="A887" s="13">
        <v>885</v>
      </c>
      <c r="B887" s="14">
        <v>991309</v>
      </c>
      <c r="C887" s="15" t="s">
        <v>2041</v>
      </c>
      <c r="D887" s="16" t="s">
        <v>2057</v>
      </c>
      <c r="E887" s="16" t="s">
        <v>2058</v>
      </c>
      <c r="F887" s="16" t="s">
        <v>2061</v>
      </c>
      <c r="G887" s="17">
        <v>1</v>
      </c>
      <c r="H887" s="16" t="s">
        <v>513</v>
      </c>
      <c r="I887" s="20">
        <v>30230.2667</v>
      </c>
      <c r="J887" s="19">
        <v>30230.2667</v>
      </c>
      <c r="K887" s="20">
        <v>31741.780035</v>
      </c>
      <c r="L887" s="21">
        <v>31742</v>
      </c>
      <c r="M887" s="22"/>
    </row>
    <row r="888" spans="1:13" ht="25.5" x14ac:dyDescent="0.2">
      <c r="A888" s="13">
        <v>886</v>
      </c>
      <c r="B888" s="14">
        <v>991325</v>
      </c>
      <c r="C888" s="15" t="s">
        <v>2041</v>
      </c>
      <c r="D888" s="16" t="s">
        <v>2057</v>
      </c>
      <c r="E888" s="16" t="s">
        <v>2058</v>
      </c>
      <c r="F888" s="16" t="s">
        <v>2062</v>
      </c>
      <c r="G888" s="17">
        <v>1</v>
      </c>
      <c r="H888" s="16" t="s">
        <v>496</v>
      </c>
      <c r="I888" s="20">
        <v>30230.2667</v>
      </c>
      <c r="J888" s="19">
        <v>30230.2667</v>
      </c>
      <c r="K888" s="20">
        <v>31741.780035</v>
      </c>
      <c r="L888" s="21">
        <v>31742</v>
      </c>
      <c r="M888" s="22"/>
    </row>
    <row r="889" spans="1:13" ht="25.5" x14ac:dyDescent="0.2">
      <c r="A889" s="13">
        <v>887</v>
      </c>
      <c r="B889" s="14">
        <v>991341</v>
      </c>
      <c r="C889" s="15" t="s">
        <v>2041</v>
      </c>
      <c r="D889" s="16" t="s">
        <v>2063</v>
      </c>
      <c r="E889" s="16" t="s">
        <v>2064</v>
      </c>
      <c r="F889" s="16" t="s">
        <v>2065</v>
      </c>
      <c r="G889" s="17">
        <v>1</v>
      </c>
      <c r="H889" s="16" t="s">
        <v>496</v>
      </c>
      <c r="I889" s="20">
        <v>62578.104800000001</v>
      </c>
      <c r="J889" s="19">
        <v>62578.104800000001</v>
      </c>
      <c r="K889" s="20">
        <v>65707.010040000008</v>
      </c>
      <c r="L889" s="21">
        <v>65707</v>
      </c>
      <c r="M889" s="22"/>
    </row>
    <row r="890" spans="1:13" ht="25.5" x14ac:dyDescent="0.2">
      <c r="A890" s="13">
        <v>888</v>
      </c>
      <c r="B890" s="14">
        <v>987263</v>
      </c>
      <c r="C890" s="15" t="s">
        <v>2066</v>
      </c>
      <c r="D890" s="16" t="s">
        <v>2067</v>
      </c>
      <c r="E890" s="16" t="s">
        <v>2068</v>
      </c>
      <c r="F890" s="16" t="s">
        <v>2069</v>
      </c>
      <c r="G890" s="17">
        <v>1</v>
      </c>
      <c r="H890" s="16" t="s">
        <v>2054</v>
      </c>
      <c r="I890" s="20">
        <v>2294.29</v>
      </c>
      <c r="J890" s="19">
        <v>2294.29</v>
      </c>
      <c r="K890" s="20">
        <v>2409.0045</v>
      </c>
      <c r="L890" s="21">
        <v>2409</v>
      </c>
      <c r="M890" s="22"/>
    </row>
    <row r="891" spans="1:13" x14ac:dyDescent="0.2">
      <c r="A891" s="13">
        <v>889</v>
      </c>
      <c r="B891" s="14">
        <v>987247</v>
      </c>
      <c r="C891" s="15" t="s">
        <v>2066</v>
      </c>
      <c r="D891" s="16" t="s">
        <v>2067</v>
      </c>
      <c r="E891" s="16" t="s">
        <v>2068</v>
      </c>
      <c r="F891" s="16" t="s">
        <v>2070</v>
      </c>
      <c r="G891" s="17">
        <v>1</v>
      </c>
      <c r="H891" s="16" t="s">
        <v>513</v>
      </c>
      <c r="I891" s="20">
        <v>2294.29</v>
      </c>
      <c r="J891" s="19">
        <v>2294.29</v>
      </c>
      <c r="K891" s="20">
        <v>2409.0045</v>
      </c>
      <c r="L891" s="21">
        <v>2409</v>
      </c>
      <c r="M891" s="22"/>
    </row>
    <row r="892" spans="1:13" ht="25.5" x14ac:dyDescent="0.2">
      <c r="A892" s="13">
        <v>890</v>
      </c>
      <c r="B892" s="14">
        <v>991368</v>
      </c>
      <c r="C892" s="15" t="s">
        <v>2071</v>
      </c>
      <c r="D892" s="16" t="s">
        <v>2072</v>
      </c>
      <c r="E892" s="16" t="s">
        <v>2073</v>
      </c>
      <c r="F892" s="16" t="s">
        <v>2074</v>
      </c>
      <c r="G892" s="17">
        <v>1</v>
      </c>
      <c r="H892" s="16" t="s">
        <v>2075</v>
      </c>
      <c r="I892" s="20">
        <v>539.84760000000006</v>
      </c>
      <c r="J892" s="19">
        <v>539.84760000000006</v>
      </c>
      <c r="K892" s="20">
        <v>566.83998000000008</v>
      </c>
      <c r="L892" s="21">
        <v>567</v>
      </c>
      <c r="M892" s="22"/>
    </row>
    <row r="893" spans="1:13" ht="25.5" x14ac:dyDescent="0.2">
      <c r="A893" s="13">
        <v>891</v>
      </c>
      <c r="B893" s="14">
        <v>985503</v>
      </c>
      <c r="C893" s="15" t="s">
        <v>2071</v>
      </c>
      <c r="D893" s="16" t="s">
        <v>2072</v>
      </c>
      <c r="E893" s="16" t="s">
        <v>2073</v>
      </c>
      <c r="F893" s="16" t="s">
        <v>2076</v>
      </c>
      <c r="G893" s="17">
        <v>1</v>
      </c>
      <c r="H893" s="16" t="s">
        <v>513</v>
      </c>
      <c r="I893" s="20">
        <v>539.84760000000006</v>
      </c>
      <c r="J893" s="19">
        <v>539.84760000000006</v>
      </c>
      <c r="K893" s="20">
        <v>566.83998000000008</v>
      </c>
      <c r="L893" s="21">
        <v>567</v>
      </c>
      <c r="M893" s="22"/>
    </row>
    <row r="894" spans="1:13" ht="25.5" x14ac:dyDescent="0.2">
      <c r="A894" s="13">
        <v>892</v>
      </c>
      <c r="B894" s="14">
        <v>980609</v>
      </c>
      <c r="C894" s="15" t="s">
        <v>2077</v>
      </c>
      <c r="D894" s="16" t="s">
        <v>2078</v>
      </c>
      <c r="E894" s="16" t="s">
        <v>2079</v>
      </c>
      <c r="F894" s="16" t="s">
        <v>2080</v>
      </c>
      <c r="G894" s="17">
        <v>1</v>
      </c>
      <c r="H894" s="16" t="s">
        <v>2081</v>
      </c>
      <c r="I894" s="20">
        <v>4133.05</v>
      </c>
      <c r="J894" s="19">
        <v>4133.05</v>
      </c>
      <c r="K894" s="20">
        <v>4339.7025000000003</v>
      </c>
      <c r="L894" s="21">
        <v>4340</v>
      </c>
      <c r="M894" s="22"/>
    </row>
    <row r="895" spans="1:13" ht="25.5" x14ac:dyDescent="0.2">
      <c r="A895" s="13">
        <v>893</v>
      </c>
      <c r="B895" s="14">
        <v>991376</v>
      </c>
      <c r="C895" s="15" t="s">
        <v>2077</v>
      </c>
      <c r="D895" s="16" t="s">
        <v>2082</v>
      </c>
      <c r="E895" s="16" t="s">
        <v>2083</v>
      </c>
      <c r="F895" s="16" t="s">
        <v>2084</v>
      </c>
      <c r="G895" s="17">
        <v>1</v>
      </c>
      <c r="H895" s="16" t="s">
        <v>513</v>
      </c>
      <c r="I895" s="20">
        <v>14076.19</v>
      </c>
      <c r="J895" s="19">
        <v>14076.19</v>
      </c>
      <c r="K895" s="20">
        <v>14779.999500000002</v>
      </c>
      <c r="L895" s="21">
        <v>14780</v>
      </c>
      <c r="M895" s="22"/>
    </row>
    <row r="896" spans="1:13" x14ac:dyDescent="0.2">
      <c r="A896" s="13">
        <v>894</v>
      </c>
      <c r="B896" s="14">
        <v>996394</v>
      </c>
      <c r="C896" s="15" t="s">
        <v>2085</v>
      </c>
      <c r="D896" s="16" t="s">
        <v>2086</v>
      </c>
      <c r="E896" s="16" t="s">
        <v>2087</v>
      </c>
      <c r="F896" s="16" t="s">
        <v>2088</v>
      </c>
      <c r="G896" s="17">
        <v>50</v>
      </c>
      <c r="H896" s="16" t="s">
        <v>2089</v>
      </c>
      <c r="I896" s="20">
        <v>13.6652</v>
      </c>
      <c r="J896" s="19">
        <v>683.26</v>
      </c>
      <c r="K896" s="20">
        <v>14.348460000000001</v>
      </c>
      <c r="L896" s="21">
        <v>717</v>
      </c>
      <c r="M896" s="22"/>
    </row>
    <row r="897" spans="1:13" x14ac:dyDescent="0.2">
      <c r="A897" s="13">
        <v>895</v>
      </c>
      <c r="B897" s="14">
        <v>994316</v>
      </c>
      <c r="C897" s="15" t="s">
        <v>2085</v>
      </c>
      <c r="D897" s="16" t="s">
        <v>2090</v>
      </c>
      <c r="E897" s="16" t="s">
        <v>2091</v>
      </c>
      <c r="F897" s="16" t="s">
        <v>2092</v>
      </c>
      <c r="G897" s="17">
        <v>1</v>
      </c>
      <c r="H897" s="16" t="s">
        <v>2089</v>
      </c>
      <c r="I897" s="20">
        <v>193.33</v>
      </c>
      <c r="J897" s="19">
        <v>193.33</v>
      </c>
      <c r="K897" s="20">
        <v>202.99650000000003</v>
      </c>
      <c r="L897" s="21">
        <v>203</v>
      </c>
      <c r="M897" s="22"/>
    </row>
    <row r="898" spans="1:13" x14ac:dyDescent="0.2">
      <c r="A898" s="13">
        <v>896</v>
      </c>
      <c r="B898" s="14">
        <v>994324</v>
      </c>
      <c r="C898" s="15" t="s">
        <v>2085</v>
      </c>
      <c r="D898" s="16" t="s">
        <v>2093</v>
      </c>
      <c r="E898" s="16" t="s">
        <v>2094</v>
      </c>
      <c r="F898" s="16" t="s">
        <v>2095</v>
      </c>
      <c r="G898" s="17">
        <v>1</v>
      </c>
      <c r="H898" s="16" t="s">
        <v>2089</v>
      </c>
      <c r="I898" s="20">
        <v>384.76</v>
      </c>
      <c r="J898" s="19">
        <v>384.76</v>
      </c>
      <c r="K898" s="20">
        <v>403.99799999999999</v>
      </c>
      <c r="L898" s="21">
        <v>404</v>
      </c>
      <c r="M898" s="22"/>
    </row>
    <row r="899" spans="1:13" x14ac:dyDescent="0.2">
      <c r="A899" s="13">
        <v>897</v>
      </c>
      <c r="B899" s="14">
        <v>994375</v>
      </c>
      <c r="C899" s="15" t="s">
        <v>2096</v>
      </c>
      <c r="D899" s="16" t="s">
        <v>2097</v>
      </c>
      <c r="E899" s="16" t="s">
        <v>2098</v>
      </c>
      <c r="F899" s="16" t="s">
        <v>2099</v>
      </c>
      <c r="G899" s="17">
        <v>1</v>
      </c>
      <c r="H899" s="16" t="s">
        <v>2089</v>
      </c>
      <c r="I899" s="20">
        <v>738.1</v>
      </c>
      <c r="J899" s="19">
        <v>738.1</v>
      </c>
      <c r="K899" s="20">
        <v>775.00500000000011</v>
      </c>
      <c r="L899" s="21">
        <v>775</v>
      </c>
      <c r="M899" s="22"/>
    </row>
    <row r="900" spans="1:13" x14ac:dyDescent="0.2">
      <c r="A900" s="13">
        <v>898</v>
      </c>
      <c r="B900" s="14">
        <v>994383</v>
      </c>
      <c r="C900" s="15" t="s">
        <v>2096</v>
      </c>
      <c r="D900" s="16" t="s">
        <v>2100</v>
      </c>
      <c r="E900" s="16" t="s">
        <v>2101</v>
      </c>
      <c r="F900" s="16" t="s">
        <v>2102</v>
      </c>
      <c r="G900" s="17">
        <v>1</v>
      </c>
      <c r="H900" s="16" t="s">
        <v>2089</v>
      </c>
      <c r="I900" s="20">
        <v>1386.25</v>
      </c>
      <c r="J900" s="19">
        <v>1386.25</v>
      </c>
      <c r="K900" s="20">
        <v>1455.5625</v>
      </c>
      <c r="L900" s="21">
        <v>1456</v>
      </c>
      <c r="M900" s="22"/>
    </row>
    <row r="901" spans="1:13" x14ac:dyDescent="0.2">
      <c r="A901" s="13">
        <v>899</v>
      </c>
      <c r="B901" s="14">
        <v>995819</v>
      </c>
      <c r="C901" s="15" t="s">
        <v>2103</v>
      </c>
      <c r="D901" s="16" t="s">
        <v>2104</v>
      </c>
      <c r="E901" s="16" t="s">
        <v>2105</v>
      </c>
      <c r="F901" s="16" t="s">
        <v>2106</v>
      </c>
      <c r="G901" s="17">
        <v>5</v>
      </c>
      <c r="H901" s="16" t="s">
        <v>44</v>
      </c>
      <c r="I901" s="20">
        <v>199.6</v>
      </c>
      <c r="J901" s="19">
        <v>998</v>
      </c>
      <c r="K901" s="20">
        <v>209.58</v>
      </c>
      <c r="L901" s="21">
        <v>1048</v>
      </c>
      <c r="M901" s="22"/>
    </row>
    <row r="902" spans="1:13" x14ac:dyDescent="0.2">
      <c r="A902" s="13">
        <v>900</v>
      </c>
      <c r="B902" s="14">
        <v>995835</v>
      </c>
      <c r="C902" s="15" t="s">
        <v>2103</v>
      </c>
      <c r="D902" s="16" t="s">
        <v>2104</v>
      </c>
      <c r="E902" s="16" t="s">
        <v>2105</v>
      </c>
      <c r="F902" s="16" t="s">
        <v>2107</v>
      </c>
      <c r="G902" s="17">
        <v>20</v>
      </c>
      <c r="H902" s="16" t="s">
        <v>2108</v>
      </c>
      <c r="I902" s="20">
        <v>199.6</v>
      </c>
      <c r="J902" s="19">
        <v>3992</v>
      </c>
      <c r="K902" s="20">
        <v>209.58</v>
      </c>
      <c r="L902" s="21">
        <v>4192</v>
      </c>
      <c r="M902" s="22"/>
    </row>
    <row r="903" spans="1:13" x14ac:dyDescent="0.2">
      <c r="A903" s="13">
        <v>901</v>
      </c>
      <c r="B903" s="14">
        <v>105503</v>
      </c>
      <c r="C903" s="15" t="s">
        <v>2103</v>
      </c>
      <c r="D903" s="16" t="s">
        <v>2109</v>
      </c>
      <c r="E903" s="16" t="s">
        <v>2110</v>
      </c>
      <c r="F903" s="16" t="s">
        <v>2111</v>
      </c>
      <c r="G903" s="17">
        <v>5</v>
      </c>
      <c r="H903" s="16" t="s">
        <v>2108</v>
      </c>
      <c r="I903" s="20">
        <v>472.75</v>
      </c>
      <c r="J903" s="19">
        <v>2363.75</v>
      </c>
      <c r="K903" s="20">
        <v>496.38750000000005</v>
      </c>
      <c r="L903" s="21">
        <v>2482</v>
      </c>
      <c r="M903" s="22"/>
    </row>
    <row r="904" spans="1:13" x14ac:dyDescent="0.2">
      <c r="A904" s="13">
        <v>902</v>
      </c>
      <c r="B904" s="14">
        <v>995843</v>
      </c>
      <c r="C904" s="15" t="s">
        <v>2103</v>
      </c>
      <c r="D904" s="16" t="s">
        <v>2109</v>
      </c>
      <c r="E904" s="16" t="s">
        <v>2110</v>
      </c>
      <c r="F904" s="16" t="s">
        <v>2112</v>
      </c>
      <c r="G904" s="17">
        <v>5</v>
      </c>
      <c r="H904" s="16" t="s">
        <v>2113</v>
      </c>
      <c r="I904" s="20">
        <v>472.75</v>
      </c>
      <c r="J904" s="19">
        <v>2363.75</v>
      </c>
      <c r="K904" s="20">
        <v>496.38750000000005</v>
      </c>
      <c r="L904" s="21">
        <v>2482</v>
      </c>
      <c r="M904" s="22"/>
    </row>
    <row r="905" spans="1:13" x14ac:dyDescent="0.2">
      <c r="A905" s="13">
        <v>903</v>
      </c>
      <c r="B905" s="14">
        <v>994332</v>
      </c>
      <c r="C905" s="15" t="s">
        <v>2103</v>
      </c>
      <c r="D905" s="16" t="s">
        <v>2109</v>
      </c>
      <c r="E905" s="16" t="s">
        <v>2110</v>
      </c>
      <c r="F905" s="16" t="s">
        <v>2114</v>
      </c>
      <c r="G905" s="17">
        <v>5</v>
      </c>
      <c r="H905" s="16" t="s">
        <v>44</v>
      </c>
      <c r="I905" s="20">
        <v>472.75</v>
      </c>
      <c r="J905" s="19">
        <v>2363.75</v>
      </c>
      <c r="K905" s="20">
        <v>496.38750000000005</v>
      </c>
      <c r="L905" s="21">
        <v>2482</v>
      </c>
      <c r="M905" s="22"/>
    </row>
    <row r="906" spans="1:13" x14ac:dyDescent="0.2">
      <c r="A906" s="13">
        <v>904</v>
      </c>
      <c r="B906" s="14">
        <v>108227</v>
      </c>
      <c r="C906" s="15" t="s">
        <v>2103</v>
      </c>
      <c r="D906" s="16" t="s">
        <v>2109</v>
      </c>
      <c r="E906" s="16" t="s">
        <v>2110</v>
      </c>
      <c r="F906" s="16" t="s">
        <v>2115</v>
      </c>
      <c r="G906" s="17">
        <v>5</v>
      </c>
      <c r="H906" s="31" t="s">
        <v>2116</v>
      </c>
      <c r="I906" s="20">
        <v>472.75</v>
      </c>
      <c r="J906" s="19">
        <v>2363.75</v>
      </c>
      <c r="K906" s="20">
        <v>496.38750000000005</v>
      </c>
      <c r="L906" s="21">
        <v>2482</v>
      </c>
      <c r="M906" s="22"/>
    </row>
    <row r="907" spans="1:13" x14ac:dyDescent="0.2">
      <c r="A907" s="13">
        <v>905</v>
      </c>
      <c r="B907" s="14">
        <v>108235</v>
      </c>
      <c r="C907" s="15" t="s">
        <v>2103</v>
      </c>
      <c r="D907" s="16" t="s">
        <v>2117</v>
      </c>
      <c r="E907" s="16" t="s">
        <v>2118</v>
      </c>
      <c r="F907" s="16" t="s">
        <v>2119</v>
      </c>
      <c r="G907" s="17">
        <v>5</v>
      </c>
      <c r="H907" s="31" t="s">
        <v>2116</v>
      </c>
      <c r="I907" s="20">
        <v>1971.72</v>
      </c>
      <c r="J907" s="19">
        <v>9858.6</v>
      </c>
      <c r="K907" s="20">
        <v>2070.306</v>
      </c>
      <c r="L907" s="21">
        <v>10352</v>
      </c>
      <c r="M907" s="22"/>
    </row>
    <row r="908" spans="1:13" x14ac:dyDescent="0.2">
      <c r="A908" s="13">
        <v>906</v>
      </c>
      <c r="B908" s="14">
        <v>105589</v>
      </c>
      <c r="C908" s="15" t="s">
        <v>2103</v>
      </c>
      <c r="D908" s="16" t="s">
        <v>2117</v>
      </c>
      <c r="E908" s="16" t="s">
        <v>2118</v>
      </c>
      <c r="F908" s="16" t="s">
        <v>2120</v>
      </c>
      <c r="G908" s="17">
        <v>5</v>
      </c>
      <c r="H908" s="16" t="s">
        <v>2108</v>
      </c>
      <c r="I908" s="20">
        <v>1971.72</v>
      </c>
      <c r="J908" s="19">
        <v>9858.6</v>
      </c>
      <c r="K908" s="20">
        <v>2070.306</v>
      </c>
      <c r="L908" s="21">
        <v>10352</v>
      </c>
      <c r="M908" s="22"/>
    </row>
    <row r="909" spans="1:13" x14ac:dyDescent="0.2">
      <c r="A909" s="13">
        <v>907</v>
      </c>
      <c r="B909" s="14">
        <v>995878</v>
      </c>
      <c r="C909" s="15" t="s">
        <v>2103</v>
      </c>
      <c r="D909" s="16" t="s">
        <v>2117</v>
      </c>
      <c r="E909" s="16" t="s">
        <v>2118</v>
      </c>
      <c r="F909" s="16" t="s">
        <v>2121</v>
      </c>
      <c r="G909" s="17">
        <v>5</v>
      </c>
      <c r="H909" s="16" t="s">
        <v>2113</v>
      </c>
      <c r="I909" s="20">
        <v>1971.72</v>
      </c>
      <c r="J909" s="19">
        <v>9858.6</v>
      </c>
      <c r="K909" s="20">
        <v>2070.306</v>
      </c>
      <c r="L909" s="21">
        <v>10352</v>
      </c>
      <c r="M909" s="22"/>
    </row>
    <row r="910" spans="1:13" x14ac:dyDescent="0.2">
      <c r="A910" s="13">
        <v>908</v>
      </c>
      <c r="B910" s="14">
        <v>994286</v>
      </c>
      <c r="C910" s="15" t="s">
        <v>2103</v>
      </c>
      <c r="D910" s="16" t="s">
        <v>2117</v>
      </c>
      <c r="E910" s="16" t="s">
        <v>2118</v>
      </c>
      <c r="F910" s="16" t="s">
        <v>2122</v>
      </c>
      <c r="G910" s="17">
        <v>5</v>
      </c>
      <c r="H910" s="16" t="s">
        <v>44</v>
      </c>
      <c r="I910" s="20">
        <v>1971.72</v>
      </c>
      <c r="J910" s="19">
        <v>9858.6</v>
      </c>
      <c r="K910" s="20">
        <v>2070.306</v>
      </c>
      <c r="L910" s="21">
        <v>10352</v>
      </c>
      <c r="M910" s="22"/>
    </row>
    <row r="911" spans="1:13" x14ac:dyDescent="0.2">
      <c r="A911" s="13">
        <v>909</v>
      </c>
      <c r="B911" s="14">
        <v>110892</v>
      </c>
      <c r="C911" s="15" t="s">
        <v>2123</v>
      </c>
      <c r="D911" s="15" t="s">
        <v>2124</v>
      </c>
      <c r="E911" s="16" t="s">
        <v>2125</v>
      </c>
      <c r="F911" s="81" t="s">
        <v>2126</v>
      </c>
      <c r="G911" s="17">
        <v>1</v>
      </c>
      <c r="H911" s="50" t="s">
        <v>2127</v>
      </c>
      <c r="I911" s="20">
        <v>409.6</v>
      </c>
      <c r="J911" s="19">
        <v>409.6</v>
      </c>
      <c r="K911" s="20">
        <v>430.08000000000004</v>
      </c>
      <c r="L911" s="21">
        <v>430</v>
      </c>
      <c r="M911" s="22"/>
    </row>
    <row r="912" spans="1:13" ht="25.5" x14ac:dyDescent="0.2">
      <c r="A912" s="13">
        <v>910</v>
      </c>
      <c r="B912" s="14">
        <v>969567</v>
      </c>
      <c r="C912" s="15" t="s">
        <v>2123</v>
      </c>
      <c r="D912" s="16" t="s">
        <v>2128</v>
      </c>
      <c r="E912" s="16" t="s">
        <v>2129</v>
      </c>
      <c r="F912" s="16" t="s">
        <v>2130</v>
      </c>
      <c r="G912" s="17">
        <v>1</v>
      </c>
      <c r="H912" s="16" t="s">
        <v>2131</v>
      </c>
      <c r="I912" s="20">
        <v>97.41</v>
      </c>
      <c r="J912" s="19">
        <v>97.41</v>
      </c>
      <c r="K912" s="20">
        <v>102.2805</v>
      </c>
      <c r="L912" s="21">
        <v>102</v>
      </c>
      <c r="M912" s="22"/>
    </row>
    <row r="913" spans="1:13" ht="25.5" x14ac:dyDescent="0.2">
      <c r="A913" s="13">
        <v>911</v>
      </c>
      <c r="B913" s="14">
        <v>969559</v>
      </c>
      <c r="C913" s="15" t="s">
        <v>2123</v>
      </c>
      <c r="D913" s="16" t="s">
        <v>2132</v>
      </c>
      <c r="E913" s="16" t="s">
        <v>2133</v>
      </c>
      <c r="F913" s="16" t="s">
        <v>2134</v>
      </c>
      <c r="G913" s="17">
        <v>1</v>
      </c>
      <c r="H913" s="16" t="s">
        <v>2131</v>
      </c>
      <c r="I913" s="20">
        <v>782.5</v>
      </c>
      <c r="J913" s="19">
        <v>782.5</v>
      </c>
      <c r="K913" s="20">
        <v>821.625</v>
      </c>
      <c r="L913" s="21">
        <v>822</v>
      </c>
      <c r="M913" s="22"/>
    </row>
    <row r="914" spans="1:13" x14ac:dyDescent="0.2">
      <c r="A914" s="13">
        <v>912</v>
      </c>
      <c r="B914" s="14">
        <v>991449</v>
      </c>
      <c r="C914" s="15" t="s">
        <v>2135</v>
      </c>
      <c r="D914" s="16" t="s">
        <v>2136</v>
      </c>
      <c r="E914" s="16" t="s">
        <v>2137</v>
      </c>
      <c r="F914" s="16" t="s">
        <v>2138</v>
      </c>
      <c r="G914" s="17">
        <v>1</v>
      </c>
      <c r="H914" s="16" t="s">
        <v>2139</v>
      </c>
      <c r="I914" s="20">
        <v>15969.6</v>
      </c>
      <c r="J914" s="19">
        <v>15969.6</v>
      </c>
      <c r="K914" s="20">
        <v>16768.080000000002</v>
      </c>
      <c r="L914" s="21">
        <v>16768</v>
      </c>
      <c r="M914" s="22"/>
    </row>
    <row r="915" spans="1:13" x14ac:dyDescent="0.2">
      <c r="A915" s="13">
        <v>913</v>
      </c>
      <c r="B915" s="14">
        <v>991457</v>
      </c>
      <c r="C915" s="15" t="s">
        <v>2135</v>
      </c>
      <c r="D915" s="16" t="s">
        <v>2136</v>
      </c>
      <c r="E915" s="16" t="s">
        <v>2137</v>
      </c>
      <c r="F915" s="16" t="s">
        <v>2140</v>
      </c>
      <c r="G915" s="17">
        <v>5</v>
      </c>
      <c r="H915" s="16" t="s">
        <v>2139</v>
      </c>
      <c r="I915" s="20">
        <v>15969.6</v>
      </c>
      <c r="J915" s="19">
        <v>79848</v>
      </c>
      <c r="K915" s="20">
        <v>16768.080000000002</v>
      </c>
      <c r="L915" s="21">
        <v>83840</v>
      </c>
      <c r="M915" s="22"/>
    </row>
    <row r="916" spans="1:13" x14ac:dyDescent="0.2">
      <c r="A916" s="13">
        <v>914</v>
      </c>
      <c r="B916" s="14">
        <v>107964</v>
      </c>
      <c r="C916" s="15" t="s">
        <v>2135</v>
      </c>
      <c r="D916" s="16" t="s">
        <v>2136</v>
      </c>
      <c r="E916" s="16" t="s">
        <v>2137</v>
      </c>
      <c r="F916" s="16" t="s">
        <v>2141</v>
      </c>
      <c r="G916" s="17">
        <v>1</v>
      </c>
      <c r="H916" s="16" t="s">
        <v>2142</v>
      </c>
      <c r="I916" s="20">
        <v>15969.6</v>
      </c>
      <c r="J916" s="19">
        <v>15969.6</v>
      </c>
      <c r="K916" s="20">
        <v>16768.080000000002</v>
      </c>
      <c r="L916" s="21">
        <v>16768</v>
      </c>
      <c r="M916" s="22"/>
    </row>
    <row r="917" spans="1:13" ht="25.5" x14ac:dyDescent="0.2">
      <c r="A917" s="13">
        <v>915</v>
      </c>
      <c r="B917" s="14">
        <v>991473</v>
      </c>
      <c r="C917" s="15" t="s">
        <v>2143</v>
      </c>
      <c r="D917" s="16" t="s">
        <v>2144</v>
      </c>
      <c r="E917" s="16" t="s">
        <v>2145</v>
      </c>
      <c r="F917" s="16" t="s">
        <v>2146</v>
      </c>
      <c r="G917" s="17">
        <v>1</v>
      </c>
      <c r="H917" s="16" t="s">
        <v>2131</v>
      </c>
      <c r="I917" s="20">
        <v>2952.5619000000002</v>
      </c>
      <c r="J917" s="19">
        <v>2952.5619000000002</v>
      </c>
      <c r="K917" s="20">
        <v>3100.1899950000002</v>
      </c>
      <c r="L917" s="21">
        <v>3100</v>
      </c>
      <c r="M917" s="22"/>
    </row>
    <row r="918" spans="1:13" x14ac:dyDescent="0.2">
      <c r="A918" s="13">
        <v>916</v>
      </c>
      <c r="B918" s="14">
        <v>995894</v>
      </c>
      <c r="C918" s="15" t="s">
        <v>2143</v>
      </c>
      <c r="D918" s="16" t="s">
        <v>2144</v>
      </c>
      <c r="E918" s="16" t="s">
        <v>2145</v>
      </c>
      <c r="F918" s="16" t="s">
        <v>2147</v>
      </c>
      <c r="G918" s="17">
        <v>1</v>
      </c>
      <c r="H918" s="16" t="s">
        <v>44</v>
      </c>
      <c r="I918" s="20">
        <v>2952.5619000000002</v>
      </c>
      <c r="J918" s="19">
        <v>2952.5619000000002</v>
      </c>
      <c r="K918" s="20">
        <v>3100.1899950000002</v>
      </c>
      <c r="L918" s="21">
        <v>3100</v>
      </c>
      <c r="M918" s="22"/>
    </row>
    <row r="919" spans="1:13" x14ac:dyDescent="0.2">
      <c r="A919" s="13">
        <v>917</v>
      </c>
      <c r="B919" s="14">
        <v>991465</v>
      </c>
      <c r="C919" s="15" t="s">
        <v>2143</v>
      </c>
      <c r="D919" s="16" t="s">
        <v>2144</v>
      </c>
      <c r="E919" s="16" t="s">
        <v>2145</v>
      </c>
      <c r="F919" s="16" t="s">
        <v>2148</v>
      </c>
      <c r="G919" s="17">
        <v>1</v>
      </c>
      <c r="H919" s="16" t="s">
        <v>2149</v>
      </c>
      <c r="I919" s="20">
        <v>2952.5619000000002</v>
      </c>
      <c r="J919" s="19">
        <v>2952.5619000000002</v>
      </c>
      <c r="K919" s="20">
        <v>3100.1899950000002</v>
      </c>
      <c r="L919" s="21">
        <v>3100</v>
      </c>
      <c r="M919" s="22"/>
    </row>
    <row r="920" spans="1:13" x14ac:dyDescent="0.2">
      <c r="A920" s="13">
        <v>918</v>
      </c>
      <c r="B920" s="14">
        <v>111163</v>
      </c>
      <c r="C920" s="15" t="s">
        <v>2143</v>
      </c>
      <c r="D920" s="16" t="s">
        <v>2144</v>
      </c>
      <c r="E920" s="16" t="s">
        <v>2145</v>
      </c>
      <c r="F920" s="16" t="s">
        <v>2150</v>
      </c>
      <c r="G920" s="17">
        <v>1</v>
      </c>
      <c r="H920" s="16" t="s">
        <v>2151</v>
      </c>
      <c r="I920" s="20">
        <v>2952.5619000000002</v>
      </c>
      <c r="J920" s="19">
        <v>2952.5619000000002</v>
      </c>
      <c r="K920" s="20">
        <v>3100.1899950000002</v>
      </c>
      <c r="L920" s="21">
        <v>3100</v>
      </c>
      <c r="M920" s="22"/>
    </row>
    <row r="921" spans="1:13" ht="25.5" x14ac:dyDescent="0.2">
      <c r="A921" s="13">
        <v>919</v>
      </c>
      <c r="B921" s="14">
        <v>983144</v>
      </c>
      <c r="C921" s="15" t="s">
        <v>2152</v>
      </c>
      <c r="D921" s="16" t="s">
        <v>2153</v>
      </c>
      <c r="E921" s="16" t="s">
        <v>2154</v>
      </c>
      <c r="F921" s="16" t="s">
        <v>2155</v>
      </c>
      <c r="G921" s="17">
        <v>1</v>
      </c>
      <c r="H921" s="16" t="s">
        <v>2131</v>
      </c>
      <c r="I921" s="20">
        <v>158.80000000000001</v>
      </c>
      <c r="J921" s="19">
        <v>158.80000000000001</v>
      </c>
      <c r="K921" s="20">
        <v>166.74</v>
      </c>
      <c r="L921" s="21">
        <v>167</v>
      </c>
      <c r="M921" s="22"/>
    </row>
    <row r="922" spans="1:13" ht="25.5" x14ac:dyDescent="0.2">
      <c r="A922" s="13">
        <v>920</v>
      </c>
      <c r="B922" s="14">
        <v>978868</v>
      </c>
      <c r="C922" s="15" t="s">
        <v>2152</v>
      </c>
      <c r="D922" s="16" t="s">
        <v>2156</v>
      </c>
      <c r="E922" s="16" t="s">
        <v>2157</v>
      </c>
      <c r="F922" s="16" t="s">
        <v>2158</v>
      </c>
      <c r="G922" s="17">
        <v>1</v>
      </c>
      <c r="H922" s="16" t="s">
        <v>2131</v>
      </c>
      <c r="I922" s="20">
        <v>650.86</v>
      </c>
      <c r="J922" s="19">
        <v>650.86</v>
      </c>
      <c r="K922" s="20">
        <v>683.40300000000002</v>
      </c>
      <c r="L922" s="21">
        <v>683</v>
      </c>
      <c r="M922" s="22"/>
    </row>
    <row r="923" spans="1:13" ht="25.5" x14ac:dyDescent="0.2">
      <c r="A923" s="13">
        <v>921</v>
      </c>
      <c r="B923" s="14">
        <v>978876</v>
      </c>
      <c r="C923" s="15" t="s">
        <v>2152</v>
      </c>
      <c r="D923" s="16" t="s">
        <v>2159</v>
      </c>
      <c r="E923" s="16" t="s">
        <v>2160</v>
      </c>
      <c r="F923" s="16" t="s">
        <v>2161</v>
      </c>
      <c r="G923" s="17">
        <v>1</v>
      </c>
      <c r="H923" s="16" t="s">
        <v>2131</v>
      </c>
      <c r="I923" s="20">
        <v>884.67</v>
      </c>
      <c r="J923" s="19">
        <v>884.67</v>
      </c>
      <c r="K923" s="20">
        <v>928.90350000000001</v>
      </c>
      <c r="L923" s="21">
        <v>929</v>
      </c>
      <c r="M923" s="22"/>
    </row>
    <row r="924" spans="1:13" ht="38.25" x14ac:dyDescent="0.2">
      <c r="A924" s="13">
        <v>922</v>
      </c>
      <c r="B924" s="14">
        <v>103241</v>
      </c>
      <c r="C924" s="15" t="s">
        <v>2162</v>
      </c>
      <c r="D924" s="16" t="s">
        <v>2163</v>
      </c>
      <c r="E924" s="16" t="s">
        <v>2164</v>
      </c>
      <c r="F924" s="16" t="s">
        <v>2165</v>
      </c>
      <c r="G924" s="17">
        <v>5</v>
      </c>
      <c r="H924" s="16" t="s">
        <v>2166</v>
      </c>
      <c r="I924" s="20">
        <v>39.659999999999997</v>
      </c>
      <c r="J924" s="19">
        <v>198.3</v>
      </c>
      <c r="K924" s="20">
        <v>41.643000000000001</v>
      </c>
      <c r="L924" s="21">
        <v>208</v>
      </c>
      <c r="M924" s="22"/>
    </row>
    <row r="925" spans="1:13" ht="38.25" x14ac:dyDescent="0.2">
      <c r="A925" s="13">
        <v>923</v>
      </c>
      <c r="B925" s="14">
        <v>103268</v>
      </c>
      <c r="C925" s="15" t="s">
        <v>2162</v>
      </c>
      <c r="D925" s="16" t="s">
        <v>2167</v>
      </c>
      <c r="E925" s="16" t="s">
        <v>2168</v>
      </c>
      <c r="F925" s="16" t="s">
        <v>2169</v>
      </c>
      <c r="G925" s="17">
        <v>5</v>
      </c>
      <c r="H925" s="16" t="s">
        <v>2166</v>
      </c>
      <c r="I925" s="20">
        <v>97.142899999999997</v>
      </c>
      <c r="J925" s="19">
        <v>485.71499999999997</v>
      </c>
      <c r="K925" s="20">
        <v>102.000045</v>
      </c>
      <c r="L925" s="21">
        <v>510</v>
      </c>
      <c r="M925" s="22"/>
    </row>
    <row r="926" spans="1:13" x14ac:dyDescent="0.2">
      <c r="A926" s="13">
        <v>924</v>
      </c>
      <c r="B926" s="14">
        <v>107271</v>
      </c>
      <c r="C926" s="15" t="s">
        <v>2162</v>
      </c>
      <c r="D926" s="16" t="s">
        <v>2170</v>
      </c>
      <c r="E926" s="16" t="s">
        <v>2171</v>
      </c>
      <c r="F926" s="16" t="s">
        <v>2172</v>
      </c>
      <c r="G926" s="17">
        <v>1</v>
      </c>
      <c r="H926" s="16" t="s">
        <v>28</v>
      </c>
      <c r="I926" s="20">
        <v>240</v>
      </c>
      <c r="J926" s="19">
        <v>240</v>
      </c>
      <c r="K926" s="20">
        <v>252</v>
      </c>
      <c r="L926" s="21">
        <v>252</v>
      </c>
      <c r="M926" s="22"/>
    </row>
    <row r="927" spans="1:13" x14ac:dyDescent="0.2">
      <c r="A927" s="13">
        <v>925</v>
      </c>
      <c r="B927" s="14">
        <v>106305</v>
      </c>
      <c r="C927" s="15" t="s">
        <v>2162</v>
      </c>
      <c r="D927" s="16" t="s">
        <v>2173</v>
      </c>
      <c r="E927" s="16" t="s">
        <v>2174</v>
      </c>
      <c r="F927" s="16" t="s">
        <v>2175</v>
      </c>
      <c r="G927" s="17">
        <v>1</v>
      </c>
      <c r="H927" s="16" t="s">
        <v>105</v>
      </c>
      <c r="I927" s="20">
        <v>721.48</v>
      </c>
      <c r="J927" s="19">
        <v>721.48</v>
      </c>
      <c r="K927" s="20">
        <v>757.55400000000009</v>
      </c>
      <c r="L927" s="21">
        <v>758</v>
      </c>
      <c r="M927" s="22"/>
    </row>
    <row r="928" spans="1:13" ht="25.5" x14ac:dyDescent="0.2">
      <c r="A928" s="13">
        <v>926</v>
      </c>
      <c r="B928" s="14">
        <v>991503</v>
      </c>
      <c r="C928" s="15" t="s">
        <v>2176</v>
      </c>
      <c r="D928" s="16" t="s">
        <v>2177</v>
      </c>
      <c r="E928" s="16" t="s">
        <v>2178</v>
      </c>
      <c r="F928" s="16" t="s">
        <v>2179</v>
      </c>
      <c r="G928" s="17">
        <v>1</v>
      </c>
      <c r="H928" s="16" t="s">
        <v>2131</v>
      </c>
      <c r="I928" s="20">
        <v>309.74290000000002</v>
      </c>
      <c r="J928" s="19">
        <v>309.74290000000002</v>
      </c>
      <c r="K928" s="20">
        <v>325.23004500000002</v>
      </c>
      <c r="L928" s="21">
        <v>325</v>
      </c>
      <c r="M928" s="22"/>
    </row>
    <row r="929" spans="1:13" ht="25.5" x14ac:dyDescent="0.2">
      <c r="A929" s="13">
        <v>927</v>
      </c>
      <c r="B929" s="14">
        <v>991511</v>
      </c>
      <c r="C929" s="15" t="s">
        <v>2176</v>
      </c>
      <c r="D929" s="16" t="s">
        <v>2177</v>
      </c>
      <c r="E929" s="16" t="s">
        <v>2178</v>
      </c>
      <c r="F929" s="16" t="s">
        <v>2180</v>
      </c>
      <c r="G929" s="17">
        <v>1</v>
      </c>
      <c r="H929" s="16" t="s">
        <v>641</v>
      </c>
      <c r="I929" s="20">
        <v>309.74290000000002</v>
      </c>
      <c r="J929" s="19">
        <v>309.74290000000002</v>
      </c>
      <c r="K929" s="20">
        <v>325.23004500000002</v>
      </c>
      <c r="L929" s="21">
        <v>325</v>
      </c>
      <c r="M929" s="22"/>
    </row>
    <row r="930" spans="1:13" x14ac:dyDescent="0.2">
      <c r="A930" s="13">
        <v>928</v>
      </c>
      <c r="B930" s="14">
        <v>103403</v>
      </c>
      <c r="C930" s="15" t="s">
        <v>2176</v>
      </c>
      <c r="D930" s="16" t="s">
        <v>2177</v>
      </c>
      <c r="E930" s="16" t="s">
        <v>2178</v>
      </c>
      <c r="F930" s="16" t="s">
        <v>2181</v>
      </c>
      <c r="G930" s="17">
        <v>1</v>
      </c>
      <c r="H930" s="16" t="s">
        <v>44</v>
      </c>
      <c r="I930" s="20">
        <v>309.74290000000002</v>
      </c>
      <c r="J930" s="19">
        <v>309.74290000000002</v>
      </c>
      <c r="K930" s="20">
        <v>325.23004500000002</v>
      </c>
      <c r="L930" s="21">
        <v>325</v>
      </c>
      <c r="M930" s="22"/>
    </row>
    <row r="931" spans="1:13" x14ac:dyDescent="0.2">
      <c r="A931" s="13">
        <v>929</v>
      </c>
      <c r="B931" s="14">
        <v>991864</v>
      </c>
      <c r="C931" s="15" t="s">
        <v>2176</v>
      </c>
      <c r="D931" s="16" t="s">
        <v>2182</v>
      </c>
      <c r="E931" s="16" t="s">
        <v>2183</v>
      </c>
      <c r="F931" s="16" t="s">
        <v>2184</v>
      </c>
      <c r="G931" s="17">
        <v>1</v>
      </c>
      <c r="H931" s="16" t="s">
        <v>2166</v>
      </c>
      <c r="I931" s="20">
        <v>1360.5333000000001</v>
      </c>
      <c r="J931" s="19">
        <v>1360.5333000000001</v>
      </c>
      <c r="K931" s="20">
        <v>1428.5599650000001</v>
      </c>
      <c r="L931" s="21">
        <v>1429</v>
      </c>
      <c r="M931" s="22"/>
    </row>
    <row r="932" spans="1:13" ht="25.5" x14ac:dyDescent="0.2">
      <c r="A932" s="13">
        <v>930</v>
      </c>
      <c r="B932" s="14">
        <v>991929</v>
      </c>
      <c r="C932" s="15" t="s">
        <v>2176</v>
      </c>
      <c r="D932" s="16" t="s">
        <v>2185</v>
      </c>
      <c r="E932" s="16" t="s">
        <v>2186</v>
      </c>
      <c r="F932" s="16" t="s">
        <v>2187</v>
      </c>
      <c r="G932" s="17">
        <v>1</v>
      </c>
      <c r="H932" s="16" t="s">
        <v>2131</v>
      </c>
      <c r="I932" s="20">
        <v>1343.4857</v>
      </c>
      <c r="J932" s="19">
        <v>1343.4857</v>
      </c>
      <c r="K932" s="20">
        <v>1410.659985</v>
      </c>
      <c r="L932" s="21">
        <v>1411</v>
      </c>
      <c r="M932" s="22"/>
    </row>
    <row r="933" spans="1:13" ht="25.5" x14ac:dyDescent="0.2">
      <c r="A933" s="13">
        <v>931</v>
      </c>
      <c r="B933" s="14">
        <v>991945</v>
      </c>
      <c r="C933" s="15" t="s">
        <v>2176</v>
      </c>
      <c r="D933" s="16" t="s">
        <v>2185</v>
      </c>
      <c r="E933" s="16" t="s">
        <v>2186</v>
      </c>
      <c r="F933" s="16" t="s">
        <v>2188</v>
      </c>
      <c r="G933" s="17">
        <v>1</v>
      </c>
      <c r="H933" s="16" t="s">
        <v>641</v>
      </c>
      <c r="I933" s="20">
        <v>1343.4857</v>
      </c>
      <c r="J933" s="19">
        <v>1343.4857</v>
      </c>
      <c r="K933" s="20">
        <v>1410.659985</v>
      </c>
      <c r="L933" s="21">
        <v>1411</v>
      </c>
      <c r="M933" s="22"/>
    </row>
    <row r="934" spans="1:13" x14ac:dyDescent="0.2">
      <c r="A934" s="13">
        <v>932</v>
      </c>
      <c r="B934" s="14">
        <v>103411</v>
      </c>
      <c r="C934" s="15" t="s">
        <v>2176</v>
      </c>
      <c r="D934" s="16" t="s">
        <v>2185</v>
      </c>
      <c r="E934" s="16" t="s">
        <v>2186</v>
      </c>
      <c r="F934" s="16" t="s">
        <v>2189</v>
      </c>
      <c r="G934" s="17">
        <v>1</v>
      </c>
      <c r="H934" s="16" t="s">
        <v>44</v>
      </c>
      <c r="I934" s="20">
        <v>1343.4857</v>
      </c>
      <c r="J934" s="19">
        <v>1343.4857</v>
      </c>
      <c r="K934" s="20">
        <v>1410.659985</v>
      </c>
      <c r="L934" s="21">
        <v>1411</v>
      </c>
      <c r="M934" s="22"/>
    </row>
    <row r="935" spans="1:13" x14ac:dyDescent="0.2">
      <c r="A935" s="13">
        <v>933</v>
      </c>
      <c r="B935" s="14">
        <v>991872</v>
      </c>
      <c r="C935" s="15" t="s">
        <v>2176</v>
      </c>
      <c r="D935" s="16" t="s">
        <v>2185</v>
      </c>
      <c r="E935" s="16" t="s">
        <v>2186</v>
      </c>
      <c r="F935" s="16" t="s">
        <v>2190</v>
      </c>
      <c r="G935" s="17">
        <v>1</v>
      </c>
      <c r="H935" s="16" t="s">
        <v>2149</v>
      </c>
      <c r="I935" s="20">
        <v>1343.4857</v>
      </c>
      <c r="J935" s="19">
        <v>1343.4857</v>
      </c>
      <c r="K935" s="20">
        <v>1410.659985</v>
      </c>
      <c r="L935" s="21">
        <v>1411</v>
      </c>
      <c r="M935" s="22"/>
    </row>
    <row r="936" spans="1:13" x14ac:dyDescent="0.2">
      <c r="A936" s="13">
        <v>934</v>
      </c>
      <c r="B936" s="82">
        <v>104949</v>
      </c>
      <c r="C936" s="83" t="s">
        <v>2176</v>
      </c>
      <c r="D936" s="83" t="s">
        <v>2191</v>
      </c>
      <c r="E936" s="83" t="s">
        <v>2192</v>
      </c>
      <c r="F936" s="83" t="s">
        <v>2193</v>
      </c>
      <c r="G936" s="82">
        <v>1</v>
      </c>
      <c r="H936" s="83" t="s">
        <v>105</v>
      </c>
      <c r="I936" s="84">
        <v>2524.69</v>
      </c>
      <c r="J936" s="84">
        <v>2524.69</v>
      </c>
      <c r="K936" s="84">
        <v>2650.9245000000001</v>
      </c>
      <c r="L936" s="84">
        <v>2651</v>
      </c>
      <c r="M936" s="83"/>
    </row>
    <row r="937" spans="1:13" x14ac:dyDescent="0.2">
      <c r="A937" s="13">
        <v>935</v>
      </c>
      <c r="B937" s="14">
        <v>103438</v>
      </c>
      <c r="C937" s="15" t="s">
        <v>2194</v>
      </c>
      <c r="D937" s="16" t="s">
        <v>2195</v>
      </c>
      <c r="E937" s="16" t="s">
        <v>2196</v>
      </c>
      <c r="F937" s="16" t="s">
        <v>2197</v>
      </c>
      <c r="G937" s="17">
        <v>30</v>
      </c>
      <c r="H937" s="16" t="s">
        <v>37</v>
      </c>
      <c r="I937" s="20">
        <v>11.67</v>
      </c>
      <c r="J937" s="19">
        <v>350.1</v>
      </c>
      <c r="K937" s="20">
        <v>12.253500000000001</v>
      </c>
      <c r="L937" s="21">
        <v>368</v>
      </c>
      <c r="M937" s="22"/>
    </row>
    <row r="938" spans="1:13" x14ac:dyDescent="0.2">
      <c r="A938" s="13">
        <v>936</v>
      </c>
      <c r="B938" s="14">
        <v>104973</v>
      </c>
      <c r="C938" s="15" t="s">
        <v>2194</v>
      </c>
      <c r="D938" s="16" t="s">
        <v>2195</v>
      </c>
      <c r="E938" s="16" t="s">
        <v>2196</v>
      </c>
      <c r="F938" s="16" t="s">
        <v>2198</v>
      </c>
      <c r="G938" s="17">
        <v>60</v>
      </c>
      <c r="H938" s="16" t="s">
        <v>105</v>
      </c>
      <c r="I938" s="20">
        <v>11.67</v>
      </c>
      <c r="J938" s="19">
        <v>700.2</v>
      </c>
      <c r="K938" s="20">
        <v>12.253500000000001</v>
      </c>
      <c r="L938" s="21">
        <v>735</v>
      </c>
      <c r="M938" s="22"/>
    </row>
    <row r="939" spans="1:13" x14ac:dyDescent="0.2">
      <c r="A939" s="13">
        <v>937</v>
      </c>
      <c r="B939" s="14">
        <v>103446</v>
      </c>
      <c r="C939" s="15" t="s">
        <v>2194</v>
      </c>
      <c r="D939" s="16" t="s">
        <v>2195</v>
      </c>
      <c r="E939" s="16" t="s">
        <v>2196</v>
      </c>
      <c r="F939" s="16" t="s">
        <v>2199</v>
      </c>
      <c r="G939" s="17">
        <v>60</v>
      </c>
      <c r="H939" s="16" t="s">
        <v>37</v>
      </c>
      <c r="I939" s="20">
        <v>11.67</v>
      </c>
      <c r="J939" s="19">
        <v>700.2</v>
      </c>
      <c r="K939" s="20">
        <v>12.253500000000001</v>
      </c>
      <c r="L939" s="21">
        <v>735</v>
      </c>
      <c r="M939" s="22"/>
    </row>
    <row r="940" spans="1:13" x14ac:dyDescent="0.2">
      <c r="A940" s="13">
        <v>938</v>
      </c>
      <c r="B940" s="14">
        <v>104213</v>
      </c>
      <c r="C940" s="15" t="s">
        <v>2194</v>
      </c>
      <c r="D940" s="16" t="s">
        <v>2195</v>
      </c>
      <c r="E940" s="16" t="s">
        <v>2196</v>
      </c>
      <c r="F940" s="16" t="s">
        <v>2200</v>
      </c>
      <c r="G940" s="17">
        <v>60</v>
      </c>
      <c r="H940" s="16" t="s">
        <v>1200</v>
      </c>
      <c r="I940" s="20">
        <v>11.67</v>
      </c>
      <c r="J940" s="19">
        <v>700.2</v>
      </c>
      <c r="K940" s="20">
        <v>12.253500000000001</v>
      </c>
      <c r="L940" s="21">
        <v>735</v>
      </c>
      <c r="M940" s="22"/>
    </row>
    <row r="941" spans="1:13" x14ac:dyDescent="0.2">
      <c r="A941" s="13">
        <v>939</v>
      </c>
      <c r="B941" s="14">
        <v>103454</v>
      </c>
      <c r="C941" s="15" t="s">
        <v>2194</v>
      </c>
      <c r="D941" s="16" t="s">
        <v>2195</v>
      </c>
      <c r="E941" s="16" t="s">
        <v>2196</v>
      </c>
      <c r="F941" s="16" t="s">
        <v>2201</v>
      </c>
      <c r="G941" s="17">
        <v>120</v>
      </c>
      <c r="H941" s="16" t="s">
        <v>37</v>
      </c>
      <c r="I941" s="20">
        <v>11.67</v>
      </c>
      <c r="J941" s="19">
        <v>1400.4</v>
      </c>
      <c r="K941" s="20">
        <v>12.253500000000001</v>
      </c>
      <c r="L941" s="21">
        <v>1470</v>
      </c>
      <c r="M941" s="22"/>
    </row>
    <row r="942" spans="1:13" x14ac:dyDescent="0.2">
      <c r="A942" s="13">
        <v>940</v>
      </c>
      <c r="B942" s="14">
        <v>106348</v>
      </c>
      <c r="C942" s="15" t="s">
        <v>2194</v>
      </c>
      <c r="D942" s="16" t="s">
        <v>2195</v>
      </c>
      <c r="E942" s="16" t="s">
        <v>2196</v>
      </c>
      <c r="F942" s="16" t="s">
        <v>2202</v>
      </c>
      <c r="G942" s="17">
        <v>60</v>
      </c>
      <c r="H942" s="16" t="s">
        <v>1413</v>
      </c>
      <c r="I942" s="20">
        <v>11.67</v>
      </c>
      <c r="J942" s="19">
        <v>700.2</v>
      </c>
      <c r="K942" s="20">
        <v>12.253500000000001</v>
      </c>
      <c r="L942" s="21">
        <v>735</v>
      </c>
      <c r="M942" s="22"/>
    </row>
    <row r="943" spans="1:13" x14ac:dyDescent="0.2">
      <c r="A943" s="13">
        <v>941</v>
      </c>
      <c r="B943" s="14">
        <v>106216</v>
      </c>
      <c r="C943" s="15" t="s">
        <v>2194</v>
      </c>
      <c r="D943" s="16" t="s">
        <v>2203</v>
      </c>
      <c r="E943" s="16" t="s">
        <v>2204</v>
      </c>
      <c r="F943" s="16" t="s">
        <v>2205</v>
      </c>
      <c r="G943" s="17">
        <v>120</v>
      </c>
      <c r="H943" s="16" t="s">
        <v>1413</v>
      </c>
      <c r="I943" s="20">
        <v>25.35</v>
      </c>
      <c r="J943" s="19">
        <v>3042</v>
      </c>
      <c r="K943" s="20">
        <v>26.617500000000003</v>
      </c>
      <c r="L943" s="21">
        <v>3194</v>
      </c>
      <c r="M943" s="22"/>
    </row>
    <row r="944" spans="1:13" x14ac:dyDescent="0.2">
      <c r="A944" s="13">
        <v>942</v>
      </c>
      <c r="B944" s="14">
        <v>103489</v>
      </c>
      <c r="C944" s="15" t="s">
        <v>2194</v>
      </c>
      <c r="D944" s="16" t="s">
        <v>2203</v>
      </c>
      <c r="E944" s="16" t="s">
        <v>2204</v>
      </c>
      <c r="F944" s="16" t="s">
        <v>2206</v>
      </c>
      <c r="G944" s="17">
        <v>60</v>
      </c>
      <c r="H944" s="16" t="s">
        <v>37</v>
      </c>
      <c r="I944" s="20">
        <v>25.35</v>
      </c>
      <c r="J944" s="19">
        <v>1521</v>
      </c>
      <c r="K944" s="20">
        <v>26.617500000000003</v>
      </c>
      <c r="L944" s="21">
        <v>1597</v>
      </c>
      <c r="M944" s="22"/>
    </row>
    <row r="945" spans="1:13" x14ac:dyDescent="0.2">
      <c r="A945" s="13">
        <v>943</v>
      </c>
      <c r="B945" s="14">
        <v>105031</v>
      </c>
      <c r="C945" s="15" t="s">
        <v>2194</v>
      </c>
      <c r="D945" s="16" t="s">
        <v>2203</v>
      </c>
      <c r="E945" s="16" t="s">
        <v>2204</v>
      </c>
      <c r="F945" s="16" t="s">
        <v>2207</v>
      </c>
      <c r="G945" s="17">
        <v>120</v>
      </c>
      <c r="H945" s="16" t="s">
        <v>105</v>
      </c>
      <c r="I945" s="20">
        <v>25.35</v>
      </c>
      <c r="J945" s="19">
        <v>3042</v>
      </c>
      <c r="K945" s="20">
        <v>26.617500000000003</v>
      </c>
      <c r="L945" s="21">
        <v>3194</v>
      </c>
      <c r="M945" s="22"/>
    </row>
    <row r="946" spans="1:13" x14ac:dyDescent="0.2">
      <c r="A946" s="13">
        <v>944</v>
      </c>
      <c r="B946" s="14">
        <v>103497</v>
      </c>
      <c r="C946" s="15" t="s">
        <v>2194</v>
      </c>
      <c r="D946" s="16" t="s">
        <v>2203</v>
      </c>
      <c r="E946" s="16" t="s">
        <v>2204</v>
      </c>
      <c r="F946" s="16" t="s">
        <v>2208</v>
      </c>
      <c r="G946" s="17">
        <v>120</v>
      </c>
      <c r="H946" s="16" t="s">
        <v>37</v>
      </c>
      <c r="I946" s="20">
        <v>25.35</v>
      </c>
      <c r="J946" s="19">
        <v>3042</v>
      </c>
      <c r="K946" s="20">
        <v>26.617500000000003</v>
      </c>
      <c r="L946" s="21">
        <v>3194</v>
      </c>
      <c r="M946" s="22"/>
    </row>
    <row r="947" spans="1:13" x14ac:dyDescent="0.2">
      <c r="A947" s="13">
        <v>945</v>
      </c>
      <c r="B947" s="14">
        <v>104221</v>
      </c>
      <c r="C947" s="15" t="s">
        <v>2194</v>
      </c>
      <c r="D947" s="16" t="s">
        <v>2203</v>
      </c>
      <c r="E947" s="16" t="s">
        <v>2204</v>
      </c>
      <c r="F947" s="16" t="s">
        <v>2209</v>
      </c>
      <c r="G947" s="17">
        <v>120</v>
      </c>
      <c r="H947" s="16" t="s">
        <v>1200</v>
      </c>
      <c r="I947" s="20">
        <v>25.35</v>
      </c>
      <c r="J947" s="19">
        <v>3042</v>
      </c>
      <c r="K947" s="20">
        <v>26.617500000000003</v>
      </c>
      <c r="L947" s="21">
        <v>3194</v>
      </c>
      <c r="M947" s="22"/>
    </row>
    <row r="948" spans="1:13" x14ac:dyDescent="0.2">
      <c r="A948" s="13">
        <v>946</v>
      </c>
      <c r="B948" s="14">
        <v>107298</v>
      </c>
      <c r="C948" s="15" t="s">
        <v>2210</v>
      </c>
      <c r="D948" s="16" t="s">
        <v>2211</v>
      </c>
      <c r="E948" s="16" t="s">
        <v>2212</v>
      </c>
      <c r="F948" s="16" t="s">
        <v>2213</v>
      </c>
      <c r="G948" s="17">
        <v>1</v>
      </c>
      <c r="H948" s="16" t="s">
        <v>28</v>
      </c>
      <c r="I948" s="20">
        <v>468.99</v>
      </c>
      <c r="J948" s="19">
        <v>468.99</v>
      </c>
      <c r="K948" s="20">
        <v>492.44</v>
      </c>
      <c r="L948" s="21">
        <v>492</v>
      </c>
      <c r="M948" s="22"/>
    </row>
    <row r="949" spans="1:13" x14ac:dyDescent="0.2">
      <c r="A949" s="13">
        <v>947</v>
      </c>
      <c r="B949" s="14">
        <v>975966</v>
      </c>
      <c r="C949" s="15" t="s">
        <v>2210</v>
      </c>
      <c r="D949" s="16" t="s">
        <v>2211</v>
      </c>
      <c r="E949" s="16" t="s">
        <v>2214</v>
      </c>
      <c r="F949" s="16" t="s">
        <v>2215</v>
      </c>
      <c r="G949" s="17">
        <v>1</v>
      </c>
      <c r="H949" s="16" t="s">
        <v>2166</v>
      </c>
      <c r="I949" s="20">
        <v>468.99</v>
      </c>
      <c r="J949" s="19">
        <v>468.99</v>
      </c>
      <c r="K949" s="20">
        <v>492.44</v>
      </c>
      <c r="L949" s="21">
        <v>492</v>
      </c>
      <c r="M949" s="22"/>
    </row>
    <row r="950" spans="1:13" ht="25.5" x14ac:dyDescent="0.2">
      <c r="A950" s="13">
        <v>948</v>
      </c>
      <c r="B950" s="14">
        <v>966223</v>
      </c>
      <c r="C950" s="15" t="s">
        <v>2210</v>
      </c>
      <c r="D950" s="16" t="s">
        <v>2216</v>
      </c>
      <c r="E950" s="16" t="s">
        <v>2217</v>
      </c>
      <c r="F950" s="16" t="s">
        <v>2218</v>
      </c>
      <c r="G950" s="17">
        <v>1</v>
      </c>
      <c r="H950" s="16" t="s">
        <v>2131</v>
      </c>
      <c r="I950" s="20">
        <v>789.52380000000005</v>
      </c>
      <c r="J950" s="19">
        <v>789.524</v>
      </c>
      <c r="K950" s="20">
        <v>828.99999000000014</v>
      </c>
      <c r="L950" s="21">
        <v>829</v>
      </c>
      <c r="M950" s="22"/>
    </row>
    <row r="951" spans="1:13" x14ac:dyDescent="0.2">
      <c r="A951" s="13">
        <v>949</v>
      </c>
      <c r="B951" s="14">
        <v>985511</v>
      </c>
      <c r="C951" s="15" t="s">
        <v>2219</v>
      </c>
      <c r="D951" s="16" t="s">
        <v>2220</v>
      </c>
      <c r="E951" s="16" t="s">
        <v>2221</v>
      </c>
      <c r="F951" s="16" t="s">
        <v>2222</v>
      </c>
      <c r="G951" s="17">
        <v>1</v>
      </c>
      <c r="H951" s="16" t="s">
        <v>2166</v>
      </c>
      <c r="I951" s="20">
        <v>566.66</v>
      </c>
      <c r="J951" s="19">
        <v>566.66</v>
      </c>
      <c r="K951" s="20">
        <v>595</v>
      </c>
      <c r="L951" s="21">
        <v>595</v>
      </c>
      <c r="M951" s="22"/>
    </row>
    <row r="952" spans="1:13" x14ac:dyDescent="0.2">
      <c r="A952" s="13">
        <v>950</v>
      </c>
      <c r="B952" s="14">
        <v>992267</v>
      </c>
      <c r="C952" s="15" t="s">
        <v>2219</v>
      </c>
      <c r="D952" s="16" t="s">
        <v>2220</v>
      </c>
      <c r="E952" s="16" t="s">
        <v>2221</v>
      </c>
      <c r="F952" s="16" t="s">
        <v>2223</v>
      </c>
      <c r="G952" s="17">
        <v>1</v>
      </c>
      <c r="H952" s="16" t="s">
        <v>44</v>
      </c>
      <c r="I952" s="20">
        <v>566.66</v>
      </c>
      <c r="J952" s="19">
        <v>566.66</v>
      </c>
      <c r="K952" s="20">
        <v>595</v>
      </c>
      <c r="L952" s="21">
        <v>595</v>
      </c>
      <c r="M952" s="22"/>
    </row>
    <row r="953" spans="1:13" x14ac:dyDescent="0.2">
      <c r="A953" s="13">
        <v>951</v>
      </c>
      <c r="B953" s="14">
        <v>980668</v>
      </c>
      <c r="C953" s="15" t="s">
        <v>2219</v>
      </c>
      <c r="D953" s="16" t="s">
        <v>2220</v>
      </c>
      <c r="E953" s="16" t="s">
        <v>2221</v>
      </c>
      <c r="F953" s="16" t="s">
        <v>2224</v>
      </c>
      <c r="G953" s="17">
        <v>1</v>
      </c>
      <c r="H953" s="16" t="s">
        <v>2149</v>
      </c>
      <c r="I953" s="20">
        <v>566.66</v>
      </c>
      <c r="J953" s="19">
        <v>566.66</v>
      </c>
      <c r="K953" s="20">
        <v>595</v>
      </c>
      <c r="L953" s="21">
        <v>595</v>
      </c>
      <c r="M953" s="22"/>
    </row>
    <row r="954" spans="1:13" x14ac:dyDescent="0.2">
      <c r="A954" s="13">
        <v>952</v>
      </c>
      <c r="B954" s="14">
        <v>106321</v>
      </c>
      <c r="C954" s="15" t="s">
        <v>2219</v>
      </c>
      <c r="D954" s="16" t="s">
        <v>2225</v>
      </c>
      <c r="E954" s="16" t="s">
        <v>2226</v>
      </c>
      <c r="F954" s="16" t="s">
        <v>2227</v>
      </c>
      <c r="G954" s="17">
        <v>1</v>
      </c>
      <c r="H954" s="16" t="s">
        <v>2228</v>
      </c>
      <c r="I954" s="20">
        <v>1718.38</v>
      </c>
      <c r="J954" s="19">
        <v>1718.38</v>
      </c>
      <c r="K954" s="20">
        <v>1804</v>
      </c>
      <c r="L954" s="21">
        <v>1804</v>
      </c>
      <c r="M954" s="22"/>
    </row>
    <row r="955" spans="1:13" x14ac:dyDescent="0.2">
      <c r="A955" s="13">
        <v>953</v>
      </c>
      <c r="B955" s="14">
        <v>992313</v>
      </c>
      <c r="C955" s="15" t="s">
        <v>2219</v>
      </c>
      <c r="D955" s="16" t="s">
        <v>2225</v>
      </c>
      <c r="E955" s="16" t="s">
        <v>2226</v>
      </c>
      <c r="F955" s="16" t="s">
        <v>2229</v>
      </c>
      <c r="G955" s="17">
        <v>1</v>
      </c>
      <c r="H955" s="16" t="s">
        <v>44</v>
      </c>
      <c r="I955" s="20">
        <v>1718.38</v>
      </c>
      <c r="J955" s="19">
        <v>1718.38</v>
      </c>
      <c r="K955" s="20">
        <v>1804</v>
      </c>
      <c r="L955" s="21">
        <v>1804</v>
      </c>
      <c r="M955" s="22"/>
    </row>
    <row r="956" spans="1:13" x14ac:dyDescent="0.2">
      <c r="A956" s="13">
        <v>954</v>
      </c>
      <c r="B956" s="14">
        <v>110027</v>
      </c>
      <c r="C956" s="15" t="s">
        <v>2219</v>
      </c>
      <c r="D956" s="16" t="s">
        <v>2225</v>
      </c>
      <c r="E956" s="16" t="s">
        <v>2226</v>
      </c>
      <c r="F956" s="16" t="s">
        <v>2230</v>
      </c>
      <c r="G956" s="17">
        <v>1</v>
      </c>
      <c r="H956" s="25" t="s">
        <v>2116</v>
      </c>
      <c r="I956" s="20">
        <v>1718.38</v>
      </c>
      <c r="J956" s="19">
        <v>1718.38</v>
      </c>
      <c r="K956" s="20">
        <v>1804</v>
      </c>
      <c r="L956" s="21">
        <v>1804</v>
      </c>
      <c r="M956" s="22"/>
    </row>
    <row r="957" spans="1:13" x14ac:dyDescent="0.2">
      <c r="A957" s="13">
        <v>955</v>
      </c>
      <c r="B957" s="14">
        <v>992348</v>
      </c>
      <c r="C957" s="15" t="s">
        <v>2219</v>
      </c>
      <c r="D957" s="16" t="s">
        <v>2225</v>
      </c>
      <c r="E957" s="16" t="s">
        <v>2226</v>
      </c>
      <c r="F957" s="16" t="s">
        <v>2231</v>
      </c>
      <c r="G957" s="17">
        <v>1</v>
      </c>
      <c r="H957" s="16" t="s">
        <v>2149</v>
      </c>
      <c r="I957" s="20">
        <v>1718.38</v>
      </c>
      <c r="J957" s="19">
        <v>1718.38</v>
      </c>
      <c r="K957" s="20">
        <v>1804</v>
      </c>
      <c r="L957" s="21">
        <v>1804</v>
      </c>
      <c r="M957" s="22"/>
    </row>
    <row r="958" spans="1:13" ht="25.5" x14ac:dyDescent="0.2">
      <c r="A958" s="13">
        <v>956</v>
      </c>
      <c r="B958" s="14">
        <v>996424</v>
      </c>
      <c r="C958" s="15" t="s">
        <v>2219</v>
      </c>
      <c r="D958" s="16" t="s">
        <v>2232</v>
      </c>
      <c r="E958" s="16" t="s">
        <v>2233</v>
      </c>
      <c r="F958" s="16" t="s">
        <v>2234</v>
      </c>
      <c r="G958" s="17">
        <v>1</v>
      </c>
      <c r="H958" s="16" t="s">
        <v>44</v>
      </c>
      <c r="I958" s="20">
        <v>3050.19</v>
      </c>
      <c r="J958" s="19">
        <v>3050.19</v>
      </c>
      <c r="K958" s="20">
        <v>3203</v>
      </c>
      <c r="L958" s="21">
        <v>3203</v>
      </c>
      <c r="M958" s="22"/>
    </row>
    <row r="959" spans="1:13" s="5" customFormat="1" x14ac:dyDescent="0.25">
      <c r="A959" s="13">
        <v>957</v>
      </c>
      <c r="B959" s="85">
        <v>110035</v>
      </c>
      <c r="C959" s="15" t="s">
        <v>2219</v>
      </c>
      <c r="D959" s="25" t="s">
        <v>2235</v>
      </c>
      <c r="E959" s="86" t="s">
        <v>2236</v>
      </c>
      <c r="F959" s="16" t="s">
        <v>2237</v>
      </c>
      <c r="G959" s="17">
        <v>1</v>
      </c>
      <c r="H959" s="25" t="s">
        <v>2116</v>
      </c>
      <c r="I959" s="20">
        <v>4643.1400000000003</v>
      </c>
      <c r="J959" s="19">
        <v>4643.1400000000003</v>
      </c>
      <c r="K959" s="20">
        <v>4875</v>
      </c>
      <c r="L959" s="21">
        <v>4875</v>
      </c>
      <c r="M959" s="22"/>
    </row>
    <row r="960" spans="1:13" x14ac:dyDescent="0.2">
      <c r="A960" s="13">
        <v>958</v>
      </c>
      <c r="B960" s="14">
        <v>996432</v>
      </c>
      <c r="C960" s="15" t="s">
        <v>2219</v>
      </c>
      <c r="D960" s="16" t="s">
        <v>2235</v>
      </c>
      <c r="E960" s="16" t="s">
        <v>2236</v>
      </c>
      <c r="F960" s="16" t="s">
        <v>2238</v>
      </c>
      <c r="G960" s="17">
        <v>1</v>
      </c>
      <c r="H960" s="16" t="s">
        <v>2166</v>
      </c>
      <c r="I960" s="20">
        <v>4643.1400000000003</v>
      </c>
      <c r="J960" s="19">
        <v>4643.1400000000003</v>
      </c>
      <c r="K960" s="20">
        <v>4875</v>
      </c>
      <c r="L960" s="21">
        <v>4875</v>
      </c>
      <c r="M960" s="22"/>
    </row>
    <row r="961" spans="1:13" ht="25.5" x14ac:dyDescent="0.2">
      <c r="A961" s="13">
        <v>959</v>
      </c>
      <c r="B961" s="14">
        <v>996459</v>
      </c>
      <c r="C961" s="15" t="s">
        <v>2219</v>
      </c>
      <c r="D961" s="16" t="s">
        <v>2235</v>
      </c>
      <c r="E961" s="16" t="s">
        <v>2236</v>
      </c>
      <c r="F961" s="16" t="s">
        <v>2239</v>
      </c>
      <c r="G961" s="17">
        <v>1</v>
      </c>
      <c r="H961" s="16" t="s">
        <v>44</v>
      </c>
      <c r="I961" s="20">
        <v>4643.1400000000003</v>
      </c>
      <c r="J961" s="19">
        <v>4643.1400000000003</v>
      </c>
      <c r="K961" s="20">
        <v>4875</v>
      </c>
      <c r="L961" s="21">
        <v>4875</v>
      </c>
      <c r="M961" s="22"/>
    </row>
    <row r="962" spans="1:13" ht="25.5" x14ac:dyDescent="0.2">
      <c r="A962" s="13">
        <v>960</v>
      </c>
      <c r="B962" s="14">
        <v>992682</v>
      </c>
      <c r="C962" s="15" t="s">
        <v>2240</v>
      </c>
      <c r="D962" s="16" t="s">
        <v>2241</v>
      </c>
      <c r="E962" s="16" t="s">
        <v>2242</v>
      </c>
      <c r="F962" s="16" t="s">
        <v>2243</v>
      </c>
      <c r="G962" s="17">
        <v>1</v>
      </c>
      <c r="H962" s="16" t="s">
        <v>2131</v>
      </c>
      <c r="I962" s="20">
        <v>806.46</v>
      </c>
      <c r="J962" s="19">
        <v>806.46</v>
      </c>
      <c r="K962" s="20">
        <v>846.78300000000013</v>
      </c>
      <c r="L962" s="21">
        <v>847</v>
      </c>
      <c r="M962" s="22"/>
    </row>
    <row r="963" spans="1:13" x14ac:dyDescent="0.2">
      <c r="A963" s="13">
        <v>961</v>
      </c>
      <c r="B963" s="14">
        <v>992712</v>
      </c>
      <c r="C963" s="15" t="s">
        <v>2240</v>
      </c>
      <c r="D963" s="16" t="s">
        <v>2241</v>
      </c>
      <c r="E963" s="16" t="s">
        <v>2242</v>
      </c>
      <c r="F963" s="16" t="s">
        <v>2244</v>
      </c>
      <c r="G963" s="17">
        <v>1</v>
      </c>
      <c r="H963" s="16" t="s">
        <v>2245</v>
      </c>
      <c r="I963" s="20">
        <v>806.46</v>
      </c>
      <c r="J963" s="19">
        <v>806.46</v>
      </c>
      <c r="K963" s="20">
        <v>846.78300000000013</v>
      </c>
      <c r="L963" s="21">
        <v>847</v>
      </c>
      <c r="M963" s="22"/>
    </row>
    <row r="964" spans="1:13" x14ac:dyDescent="0.2">
      <c r="A964" s="13">
        <v>962</v>
      </c>
      <c r="B964" s="14">
        <v>992658</v>
      </c>
      <c r="C964" s="15" t="s">
        <v>2240</v>
      </c>
      <c r="D964" s="16" t="s">
        <v>2241</v>
      </c>
      <c r="E964" s="16" t="s">
        <v>2242</v>
      </c>
      <c r="F964" s="16" t="s">
        <v>2246</v>
      </c>
      <c r="G964" s="17">
        <v>1</v>
      </c>
      <c r="H964" s="16" t="s">
        <v>2247</v>
      </c>
      <c r="I964" s="20">
        <v>806.46</v>
      </c>
      <c r="J964" s="19">
        <v>806.46</v>
      </c>
      <c r="K964" s="20">
        <v>846.78300000000013</v>
      </c>
      <c r="L964" s="21">
        <v>847</v>
      </c>
      <c r="M964" s="22"/>
    </row>
    <row r="965" spans="1:13" x14ac:dyDescent="0.2">
      <c r="A965" s="13">
        <v>963</v>
      </c>
      <c r="B965" s="14">
        <v>103519</v>
      </c>
      <c r="C965" s="15" t="s">
        <v>2240</v>
      </c>
      <c r="D965" s="16" t="s">
        <v>2241</v>
      </c>
      <c r="E965" s="16" t="s">
        <v>2242</v>
      </c>
      <c r="F965" s="16" t="s">
        <v>2248</v>
      </c>
      <c r="G965" s="17">
        <v>1</v>
      </c>
      <c r="H965" s="16" t="s">
        <v>2149</v>
      </c>
      <c r="I965" s="20">
        <v>806.46</v>
      </c>
      <c r="J965" s="19">
        <v>806.46</v>
      </c>
      <c r="K965" s="20">
        <v>846.78300000000013</v>
      </c>
      <c r="L965" s="21">
        <v>847</v>
      </c>
      <c r="M965" s="22"/>
    </row>
    <row r="966" spans="1:13" x14ac:dyDescent="0.2">
      <c r="A966" s="13">
        <v>964</v>
      </c>
      <c r="B966" s="14">
        <v>108286</v>
      </c>
      <c r="C966" s="15" t="s">
        <v>2240</v>
      </c>
      <c r="D966" s="16" t="s">
        <v>2241</v>
      </c>
      <c r="E966" s="16" t="s">
        <v>2242</v>
      </c>
      <c r="F966" s="16" t="s">
        <v>2249</v>
      </c>
      <c r="G966" s="17">
        <v>1</v>
      </c>
      <c r="H966" s="16" t="s">
        <v>2116</v>
      </c>
      <c r="I966" s="20">
        <v>806.46</v>
      </c>
      <c r="J966" s="19">
        <v>806.46</v>
      </c>
      <c r="K966" s="20">
        <v>846.78300000000013</v>
      </c>
      <c r="L966" s="21">
        <v>847</v>
      </c>
      <c r="M966" s="22"/>
    </row>
    <row r="967" spans="1:13" x14ac:dyDescent="0.2">
      <c r="A967" s="13">
        <v>965</v>
      </c>
      <c r="B967" s="14">
        <v>108294</v>
      </c>
      <c r="C967" s="15" t="s">
        <v>2240</v>
      </c>
      <c r="D967" s="16" t="s">
        <v>2250</v>
      </c>
      <c r="E967" s="16" t="s">
        <v>2251</v>
      </c>
      <c r="F967" s="16" t="s">
        <v>2252</v>
      </c>
      <c r="G967" s="17">
        <v>1</v>
      </c>
      <c r="H967" s="16" t="s">
        <v>2116</v>
      </c>
      <c r="I967" s="20">
        <v>2801.22</v>
      </c>
      <c r="J967" s="19">
        <v>2801.22</v>
      </c>
      <c r="K967" s="20">
        <v>2941.2809999999999</v>
      </c>
      <c r="L967" s="21">
        <v>2941</v>
      </c>
      <c r="M967" s="22"/>
    </row>
    <row r="968" spans="1:13" ht="25.5" x14ac:dyDescent="0.2">
      <c r="A968" s="13">
        <v>966</v>
      </c>
      <c r="B968" s="14">
        <v>992925</v>
      </c>
      <c r="C968" s="15" t="s">
        <v>2240</v>
      </c>
      <c r="D968" s="16" t="s">
        <v>2250</v>
      </c>
      <c r="E968" s="16" t="s">
        <v>2251</v>
      </c>
      <c r="F968" s="16" t="s">
        <v>2253</v>
      </c>
      <c r="G968" s="17">
        <v>1</v>
      </c>
      <c r="H968" s="16" t="s">
        <v>2131</v>
      </c>
      <c r="I968" s="20">
        <v>2801.22</v>
      </c>
      <c r="J968" s="19">
        <v>2801.22</v>
      </c>
      <c r="K968" s="20">
        <v>2941.2809999999999</v>
      </c>
      <c r="L968" s="21">
        <v>2941</v>
      </c>
      <c r="M968" s="22"/>
    </row>
    <row r="969" spans="1:13" x14ac:dyDescent="0.2">
      <c r="A969" s="13">
        <v>967</v>
      </c>
      <c r="B969" s="14">
        <v>992933</v>
      </c>
      <c r="C969" s="15" t="s">
        <v>2240</v>
      </c>
      <c r="D969" s="16" t="s">
        <v>2250</v>
      </c>
      <c r="E969" s="16" t="s">
        <v>2251</v>
      </c>
      <c r="F969" s="16" t="s">
        <v>2254</v>
      </c>
      <c r="G969" s="17">
        <v>1</v>
      </c>
      <c r="H969" s="16" t="s">
        <v>2245</v>
      </c>
      <c r="I969" s="20">
        <v>2801.22</v>
      </c>
      <c r="J969" s="19">
        <v>2801.22</v>
      </c>
      <c r="K969" s="20">
        <v>2941.2809999999999</v>
      </c>
      <c r="L969" s="21">
        <v>2941</v>
      </c>
      <c r="M969" s="22"/>
    </row>
    <row r="970" spans="1:13" x14ac:dyDescent="0.2">
      <c r="A970" s="13">
        <v>968</v>
      </c>
      <c r="B970" s="14">
        <v>992895</v>
      </c>
      <c r="C970" s="15" t="s">
        <v>2240</v>
      </c>
      <c r="D970" s="16" t="s">
        <v>2250</v>
      </c>
      <c r="E970" s="16" t="s">
        <v>2251</v>
      </c>
      <c r="F970" s="16" t="s">
        <v>2255</v>
      </c>
      <c r="G970" s="17">
        <v>1</v>
      </c>
      <c r="H970" s="16" t="s">
        <v>2247</v>
      </c>
      <c r="I970" s="20">
        <v>2801.22</v>
      </c>
      <c r="J970" s="19">
        <v>2801.22</v>
      </c>
      <c r="K970" s="20">
        <v>2941.2809999999999</v>
      </c>
      <c r="L970" s="21">
        <v>2941</v>
      </c>
      <c r="M970" s="22"/>
    </row>
    <row r="971" spans="1:13" x14ac:dyDescent="0.2">
      <c r="A971" s="13">
        <v>969</v>
      </c>
      <c r="B971" s="14">
        <v>103543</v>
      </c>
      <c r="C971" s="15" t="s">
        <v>2240</v>
      </c>
      <c r="D971" s="16" t="s">
        <v>2250</v>
      </c>
      <c r="E971" s="16" t="s">
        <v>2251</v>
      </c>
      <c r="F971" s="16" t="s">
        <v>2256</v>
      </c>
      <c r="G971" s="17">
        <v>1</v>
      </c>
      <c r="H971" s="16" t="s">
        <v>2149</v>
      </c>
      <c r="I971" s="20">
        <v>2801.22</v>
      </c>
      <c r="J971" s="19">
        <v>2801.22</v>
      </c>
      <c r="K971" s="20">
        <v>2941.2809999999999</v>
      </c>
      <c r="L971" s="21">
        <v>2941</v>
      </c>
      <c r="M971" s="22"/>
    </row>
    <row r="972" spans="1:13" x14ac:dyDescent="0.2">
      <c r="A972" s="13">
        <v>970</v>
      </c>
      <c r="B972" s="14">
        <v>996696</v>
      </c>
      <c r="C972" s="15" t="s">
        <v>2240</v>
      </c>
      <c r="D972" s="16" t="s">
        <v>2257</v>
      </c>
      <c r="E972" s="16" t="s">
        <v>2258</v>
      </c>
      <c r="F972" s="16" t="s">
        <v>2259</v>
      </c>
      <c r="G972" s="17">
        <v>1</v>
      </c>
      <c r="H972" s="16" t="s">
        <v>2149</v>
      </c>
      <c r="I972" s="20">
        <v>9143.58</v>
      </c>
      <c r="J972" s="19">
        <v>9143.58</v>
      </c>
      <c r="K972" s="20">
        <v>9601</v>
      </c>
      <c r="L972" s="21">
        <v>9601</v>
      </c>
      <c r="M972" s="22"/>
    </row>
    <row r="973" spans="1:13" ht="28.5" customHeight="1" x14ac:dyDescent="0.2">
      <c r="A973" s="13">
        <v>971</v>
      </c>
      <c r="B973" s="14">
        <v>110906</v>
      </c>
      <c r="C973" s="15" t="s">
        <v>2240</v>
      </c>
      <c r="D973" s="15" t="s">
        <v>2260</v>
      </c>
      <c r="E973" s="16" t="s">
        <v>2261</v>
      </c>
      <c r="F973" s="16" t="s">
        <v>2262</v>
      </c>
      <c r="G973" s="17">
        <v>1</v>
      </c>
      <c r="H973" s="16" t="s">
        <v>2263</v>
      </c>
      <c r="I973" s="20">
        <v>2095.5300000000002</v>
      </c>
      <c r="J973" s="19">
        <v>2095.5300000000002</v>
      </c>
      <c r="K973" s="20">
        <v>2200.3065000000001</v>
      </c>
      <c r="L973" s="21">
        <v>2200</v>
      </c>
      <c r="M973" s="22"/>
    </row>
    <row r="974" spans="1:13" x14ac:dyDescent="0.2">
      <c r="A974" s="13">
        <v>972</v>
      </c>
      <c r="B974" s="14">
        <v>992968</v>
      </c>
      <c r="C974" s="15" t="s">
        <v>2264</v>
      </c>
      <c r="D974" s="16" t="s">
        <v>2265</v>
      </c>
      <c r="E974" s="16" t="s">
        <v>2266</v>
      </c>
      <c r="F974" s="16" t="s">
        <v>2267</v>
      </c>
      <c r="G974" s="17">
        <v>1</v>
      </c>
      <c r="H974" s="16" t="s">
        <v>2268</v>
      </c>
      <c r="I974" s="20">
        <v>153.44</v>
      </c>
      <c r="J974" s="19">
        <v>153.44</v>
      </c>
      <c r="K974" s="20">
        <v>161</v>
      </c>
      <c r="L974" s="21">
        <v>161</v>
      </c>
      <c r="M974" s="22"/>
    </row>
    <row r="975" spans="1:13" x14ac:dyDescent="0.2">
      <c r="A975" s="13">
        <v>973</v>
      </c>
      <c r="B975" s="14">
        <v>992429</v>
      </c>
      <c r="C975" s="15" t="s">
        <v>2264</v>
      </c>
      <c r="D975" s="16" t="s">
        <v>2269</v>
      </c>
      <c r="E975" s="16" t="s">
        <v>2270</v>
      </c>
      <c r="F975" s="16" t="s">
        <v>2271</v>
      </c>
      <c r="G975" s="17">
        <v>1</v>
      </c>
      <c r="H975" s="16" t="s">
        <v>2268</v>
      </c>
      <c r="I975" s="20">
        <v>459.44</v>
      </c>
      <c r="J975" s="19">
        <v>459.44</v>
      </c>
      <c r="K975" s="20">
        <v>482.41200000000003</v>
      </c>
      <c r="L975" s="21">
        <v>482</v>
      </c>
      <c r="M975" s="22"/>
    </row>
    <row r="976" spans="1:13" s="54" customFormat="1" x14ac:dyDescent="0.2">
      <c r="A976" s="13">
        <v>974</v>
      </c>
      <c r="B976" s="14">
        <v>110698</v>
      </c>
      <c r="C976" s="15" t="s">
        <v>2264</v>
      </c>
      <c r="D976" s="16" t="s">
        <v>2269</v>
      </c>
      <c r="E976" s="16" t="s">
        <v>2270</v>
      </c>
      <c r="F976" s="16" t="s">
        <v>2272</v>
      </c>
      <c r="G976" s="17">
        <v>1</v>
      </c>
      <c r="H976" s="16" t="s">
        <v>2116</v>
      </c>
      <c r="I976" s="20">
        <v>459.44</v>
      </c>
      <c r="J976" s="19">
        <v>459.44</v>
      </c>
      <c r="K976" s="20">
        <v>482.41200000000003</v>
      </c>
      <c r="L976" s="21">
        <v>482</v>
      </c>
      <c r="M976" s="22"/>
    </row>
    <row r="977" spans="1:13" ht="25.5" x14ac:dyDescent="0.2">
      <c r="A977" s="13">
        <v>975</v>
      </c>
      <c r="B977" s="14">
        <v>966142</v>
      </c>
      <c r="C977" s="15" t="s">
        <v>2273</v>
      </c>
      <c r="D977" s="16" t="s">
        <v>2274</v>
      </c>
      <c r="E977" s="16" t="s">
        <v>2275</v>
      </c>
      <c r="F977" s="16" t="s">
        <v>2276</v>
      </c>
      <c r="G977" s="17">
        <v>1</v>
      </c>
      <c r="H977" s="16" t="s">
        <v>2131</v>
      </c>
      <c r="I977" s="20">
        <v>192.97</v>
      </c>
      <c r="J977" s="19">
        <v>192.97</v>
      </c>
      <c r="K977" s="20">
        <v>202.61850000000001</v>
      </c>
      <c r="L977" s="21">
        <v>203</v>
      </c>
      <c r="M977" s="22"/>
    </row>
    <row r="978" spans="1:13" x14ac:dyDescent="0.2">
      <c r="A978" s="13">
        <v>976</v>
      </c>
      <c r="B978" s="14">
        <v>992437</v>
      </c>
      <c r="C978" s="15" t="s">
        <v>2273</v>
      </c>
      <c r="D978" s="16" t="s">
        <v>2274</v>
      </c>
      <c r="E978" s="16" t="s">
        <v>2275</v>
      </c>
      <c r="F978" s="16" t="s">
        <v>2277</v>
      </c>
      <c r="G978" s="17">
        <v>1</v>
      </c>
      <c r="H978" s="16" t="s">
        <v>2268</v>
      </c>
      <c r="I978" s="20">
        <v>192.97</v>
      </c>
      <c r="J978" s="19">
        <v>192.97</v>
      </c>
      <c r="K978" s="20">
        <v>202.61850000000001</v>
      </c>
      <c r="L978" s="21">
        <v>203</v>
      </c>
      <c r="M978" s="22"/>
    </row>
    <row r="979" spans="1:13" x14ac:dyDescent="0.2">
      <c r="A979" s="13">
        <v>977</v>
      </c>
      <c r="B979" s="14">
        <v>109835</v>
      </c>
      <c r="C979" s="15" t="s">
        <v>2273</v>
      </c>
      <c r="D979" s="16" t="s">
        <v>2274</v>
      </c>
      <c r="E979" s="16" t="s">
        <v>2275</v>
      </c>
      <c r="F979" s="16" t="s">
        <v>2278</v>
      </c>
      <c r="G979" s="17">
        <v>1</v>
      </c>
      <c r="H979" s="31" t="s">
        <v>105</v>
      </c>
      <c r="I979" s="20">
        <v>192.97</v>
      </c>
      <c r="J979" s="19">
        <v>192.97</v>
      </c>
      <c r="K979" s="20">
        <v>202.61850000000001</v>
      </c>
      <c r="L979" s="21">
        <v>203</v>
      </c>
      <c r="M979" s="22"/>
    </row>
    <row r="980" spans="1:13" ht="25.5" x14ac:dyDescent="0.2">
      <c r="A980" s="13">
        <v>978</v>
      </c>
      <c r="B980" s="14">
        <v>966169</v>
      </c>
      <c r="C980" s="15" t="s">
        <v>2273</v>
      </c>
      <c r="D980" s="16" t="s">
        <v>2279</v>
      </c>
      <c r="E980" s="16" t="s">
        <v>2280</v>
      </c>
      <c r="F980" s="16" t="s">
        <v>2281</v>
      </c>
      <c r="G980" s="17">
        <v>1</v>
      </c>
      <c r="H980" s="16" t="s">
        <v>2131</v>
      </c>
      <c r="I980" s="20">
        <v>835.41</v>
      </c>
      <c r="J980" s="19">
        <v>835.41</v>
      </c>
      <c r="K980" s="20">
        <v>877.18050000000005</v>
      </c>
      <c r="L980" s="21">
        <v>877</v>
      </c>
      <c r="M980" s="22"/>
    </row>
    <row r="981" spans="1:13" x14ac:dyDescent="0.2">
      <c r="A981" s="13">
        <v>979</v>
      </c>
      <c r="B981" s="14">
        <v>992496</v>
      </c>
      <c r="C981" s="15" t="s">
        <v>2273</v>
      </c>
      <c r="D981" s="16" t="s">
        <v>2279</v>
      </c>
      <c r="E981" s="16" t="s">
        <v>2280</v>
      </c>
      <c r="F981" s="16" t="s">
        <v>2282</v>
      </c>
      <c r="G981" s="17">
        <v>1</v>
      </c>
      <c r="H981" s="16" t="s">
        <v>2268</v>
      </c>
      <c r="I981" s="20">
        <v>835.41</v>
      </c>
      <c r="J981" s="19">
        <v>835.41</v>
      </c>
      <c r="K981" s="20">
        <v>877.18050000000005</v>
      </c>
      <c r="L981" s="21">
        <v>877</v>
      </c>
      <c r="M981" s="22"/>
    </row>
    <row r="982" spans="1:13" x14ac:dyDescent="0.2">
      <c r="A982" s="13">
        <v>980</v>
      </c>
      <c r="B982" s="14">
        <v>109843</v>
      </c>
      <c r="C982" s="15" t="s">
        <v>2273</v>
      </c>
      <c r="D982" s="16" t="s">
        <v>2279</v>
      </c>
      <c r="E982" s="16" t="s">
        <v>2280</v>
      </c>
      <c r="F982" s="16" t="s">
        <v>2283</v>
      </c>
      <c r="G982" s="17">
        <v>1</v>
      </c>
      <c r="H982" s="31" t="s">
        <v>105</v>
      </c>
      <c r="I982" s="20">
        <v>835.41</v>
      </c>
      <c r="J982" s="19">
        <v>835.41</v>
      </c>
      <c r="K982" s="20">
        <v>877.18050000000005</v>
      </c>
      <c r="L982" s="21">
        <v>877</v>
      </c>
      <c r="M982" s="22"/>
    </row>
    <row r="983" spans="1:13" ht="25.5" x14ac:dyDescent="0.2">
      <c r="A983" s="13">
        <v>981</v>
      </c>
      <c r="B983" s="14">
        <v>966177</v>
      </c>
      <c r="C983" s="15" t="s">
        <v>2273</v>
      </c>
      <c r="D983" s="16" t="s">
        <v>2284</v>
      </c>
      <c r="E983" s="16" t="s">
        <v>2285</v>
      </c>
      <c r="F983" s="16" t="s">
        <v>2286</v>
      </c>
      <c r="G983" s="17">
        <v>1</v>
      </c>
      <c r="H983" s="16" t="s">
        <v>2131</v>
      </c>
      <c r="I983" s="20">
        <v>2992.3809999999999</v>
      </c>
      <c r="J983" s="19">
        <v>2992.3809999999999</v>
      </c>
      <c r="K983" s="20">
        <v>3142.0000500000001</v>
      </c>
      <c r="L983" s="21">
        <v>3142</v>
      </c>
      <c r="M983" s="22"/>
    </row>
    <row r="984" spans="1:13" x14ac:dyDescent="0.2">
      <c r="A984" s="13">
        <v>982</v>
      </c>
      <c r="B984" s="14">
        <v>109851</v>
      </c>
      <c r="C984" s="15" t="s">
        <v>2273</v>
      </c>
      <c r="D984" s="16" t="s">
        <v>2284</v>
      </c>
      <c r="E984" s="16" t="s">
        <v>2285</v>
      </c>
      <c r="F984" s="16" t="s">
        <v>2287</v>
      </c>
      <c r="G984" s="17">
        <v>1</v>
      </c>
      <c r="H984" s="31" t="s">
        <v>105</v>
      </c>
      <c r="I984" s="20">
        <v>2992.3809999999999</v>
      </c>
      <c r="J984" s="19">
        <v>2992.3809999999999</v>
      </c>
      <c r="K984" s="20">
        <v>3142.0000500000001</v>
      </c>
      <c r="L984" s="21">
        <v>3142</v>
      </c>
      <c r="M984" s="22"/>
    </row>
    <row r="985" spans="1:13" x14ac:dyDescent="0.2">
      <c r="A985" s="13">
        <v>983</v>
      </c>
      <c r="B985" s="14">
        <v>110914</v>
      </c>
      <c r="C985" s="15" t="s">
        <v>2273</v>
      </c>
      <c r="D985" s="15" t="s">
        <v>2288</v>
      </c>
      <c r="E985" s="16" t="s">
        <v>2289</v>
      </c>
      <c r="F985" s="50" t="s">
        <v>2290</v>
      </c>
      <c r="G985" s="17">
        <v>1</v>
      </c>
      <c r="H985" s="31" t="s">
        <v>105</v>
      </c>
      <c r="I985" s="20">
        <v>12125.65</v>
      </c>
      <c r="J985" s="19">
        <v>12125.65</v>
      </c>
      <c r="K985" s="20">
        <v>12731.932500000001</v>
      </c>
      <c r="L985" s="21">
        <v>12732</v>
      </c>
      <c r="M985" s="22"/>
    </row>
    <row r="986" spans="1:13" ht="25.5" x14ac:dyDescent="0.2">
      <c r="A986" s="13">
        <v>984</v>
      </c>
      <c r="B986" s="14">
        <v>974846</v>
      </c>
      <c r="C986" s="15" t="s">
        <v>2291</v>
      </c>
      <c r="D986" s="16" t="s">
        <v>2292</v>
      </c>
      <c r="E986" s="16" t="s">
        <v>2293</v>
      </c>
      <c r="F986" s="16" t="s">
        <v>2294</v>
      </c>
      <c r="G986" s="17">
        <v>1</v>
      </c>
      <c r="H986" s="16" t="s">
        <v>2295</v>
      </c>
      <c r="I986" s="20">
        <v>1422.13</v>
      </c>
      <c r="J986" s="19">
        <v>1422.13</v>
      </c>
      <c r="K986" s="20">
        <v>1493.2365000000002</v>
      </c>
      <c r="L986" s="30">
        <v>1493</v>
      </c>
      <c r="M986" s="22"/>
    </row>
    <row r="987" spans="1:13" ht="25.5" x14ac:dyDescent="0.2">
      <c r="A987" s="13">
        <v>985</v>
      </c>
      <c r="B987" s="14">
        <v>109207</v>
      </c>
      <c r="C987" s="15" t="s">
        <v>2291</v>
      </c>
      <c r="D987" s="25" t="s">
        <v>2296</v>
      </c>
      <c r="E987" s="25" t="s">
        <v>2297</v>
      </c>
      <c r="F987" s="25" t="s">
        <v>2298</v>
      </c>
      <c r="G987" s="17">
        <v>1</v>
      </c>
      <c r="H987" s="25" t="s">
        <v>64</v>
      </c>
      <c r="I987" s="20">
        <v>3573.83</v>
      </c>
      <c r="J987" s="19">
        <v>3573.83</v>
      </c>
      <c r="K987" s="20">
        <v>3752.5215000000003</v>
      </c>
      <c r="L987" s="21">
        <v>3753</v>
      </c>
      <c r="M987" s="22"/>
    </row>
    <row r="988" spans="1:13" ht="25.5" x14ac:dyDescent="0.2">
      <c r="A988" s="13">
        <v>986</v>
      </c>
      <c r="B988" s="14">
        <v>109215</v>
      </c>
      <c r="C988" s="15" t="s">
        <v>2291</v>
      </c>
      <c r="D988" s="25" t="s">
        <v>2299</v>
      </c>
      <c r="E988" s="25" t="s">
        <v>2300</v>
      </c>
      <c r="F988" s="25" t="s">
        <v>2301</v>
      </c>
      <c r="G988" s="17">
        <v>1</v>
      </c>
      <c r="H988" s="25" t="s">
        <v>64</v>
      </c>
      <c r="I988" s="20">
        <v>6001.9</v>
      </c>
      <c r="J988" s="19">
        <v>6001.9</v>
      </c>
      <c r="K988" s="20">
        <v>6301.9949999999999</v>
      </c>
      <c r="L988" s="21">
        <v>6302</v>
      </c>
      <c r="M988" s="22"/>
    </row>
    <row r="989" spans="1:13" x14ac:dyDescent="0.2">
      <c r="A989" s="13">
        <v>987</v>
      </c>
      <c r="B989" s="14">
        <v>992607</v>
      </c>
      <c r="C989" s="15" t="s">
        <v>2302</v>
      </c>
      <c r="D989" s="16" t="s">
        <v>2303</v>
      </c>
      <c r="E989" s="16" t="s">
        <v>2304</v>
      </c>
      <c r="F989" s="16" t="s">
        <v>2305</v>
      </c>
      <c r="G989" s="17">
        <v>1</v>
      </c>
      <c r="H989" s="16" t="s">
        <v>1968</v>
      </c>
      <c r="I989" s="20">
        <v>97.14</v>
      </c>
      <c r="J989" s="19">
        <v>97.14</v>
      </c>
      <c r="K989" s="20">
        <v>101.997</v>
      </c>
      <c r="L989" s="21">
        <v>102</v>
      </c>
      <c r="M989" s="22"/>
    </row>
    <row r="990" spans="1:13" x14ac:dyDescent="0.2">
      <c r="A990" s="13">
        <v>988</v>
      </c>
      <c r="B990" s="14">
        <v>992631</v>
      </c>
      <c r="C990" s="15" t="s">
        <v>2302</v>
      </c>
      <c r="D990" s="16" t="s">
        <v>2306</v>
      </c>
      <c r="E990" s="16" t="s">
        <v>2307</v>
      </c>
      <c r="F990" s="16" t="s">
        <v>2308</v>
      </c>
      <c r="G990" s="17">
        <v>1</v>
      </c>
      <c r="H990" s="16" t="s">
        <v>1968</v>
      </c>
      <c r="I990" s="20">
        <v>176.4034</v>
      </c>
      <c r="J990" s="19">
        <v>176.40299999999999</v>
      </c>
      <c r="K990" s="20">
        <v>185.22357000000002</v>
      </c>
      <c r="L990" s="21">
        <v>185</v>
      </c>
      <c r="M990" s="22"/>
    </row>
    <row r="991" spans="1:13" x14ac:dyDescent="0.2">
      <c r="A991" s="13">
        <v>989</v>
      </c>
      <c r="B991" s="46">
        <v>108928</v>
      </c>
      <c r="C991" s="15" t="s">
        <v>2302</v>
      </c>
      <c r="D991" s="47" t="s">
        <v>2306</v>
      </c>
      <c r="E991" s="48" t="s">
        <v>2307</v>
      </c>
      <c r="F991" s="48" t="s">
        <v>2309</v>
      </c>
      <c r="G991" s="65" t="s">
        <v>412</v>
      </c>
      <c r="H991" s="16" t="s">
        <v>2310</v>
      </c>
      <c r="I991" s="20">
        <v>176.4034</v>
      </c>
      <c r="J991" s="19">
        <v>176.40299999999999</v>
      </c>
      <c r="K991" s="20">
        <v>185.22357000000002</v>
      </c>
      <c r="L991" s="21">
        <v>185</v>
      </c>
      <c r="M991" s="22"/>
    </row>
    <row r="992" spans="1:13" x14ac:dyDescent="0.2">
      <c r="A992" s="13">
        <v>990</v>
      </c>
      <c r="B992" s="14">
        <v>992704</v>
      </c>
      <c r="C992" s="15" t="s">
        <v>2302</v>
      </c>
      <c r="D992" s="16" t="s">
        <v>2311</v>
      </c>
      <c r="E992" s="16" t="s">
        <v>2312</v>
      </c>
      <c r="F992" s="16" t="s">
        <v>2313</v>
      </c>
      <c r="G992" s="17">
        <v>1</v>
      </c>
      <c r="H992" s="16" t="s">
        <v>1968</v>
      </c>
      <c r="I992" s="20">
        <v>313.33</v>
      </c>
      <c r="J992" s="19">
        <v>313.33</v>
      </c>
      <c r="K992" s="20">
        <v>328.99649999999997</v>
      </c>
      <c r="L992" s="21">
        <v>329</v>
      </c>
      <c r="M992" s="22"/>
    </row>
    <row r="993" spans="1:13" x14ac:dyDescent="0.2">
      <c r="A993" s="13">
        <v>991</v>
      </c>
      <c r="B993" s="14">
        <v>992674</v>
      </c>
      <c r="C993" s="15" t="s">
        <v>2302</v>
      </c>
      <c r="D993" s="16" t="s">
        <v>2311</v>
      </c>
      <c r="E993" s="16" t="s">
        <v>2312</v>
      </c>
      <c r="F993" s="16" t="s">
        <v>2314</v>
      </c>
      <c r="G993" s="17">
        <v>1</v>
      </c>
      <c r="H993" s="16" t="s">
        <v>2268</v>
      </c>
      <c r="I993" s="20">
        <v>313.33</v>
      </c>
      <c r="J993" s="19">
        <v>313.33</v>
      </c>
      <c r="K993" s="20">
        <v>328.99649999999997</v>
      </c>
      <c r="L993" s="21">
        <v>329</v>
      </c>
      <c r="M993" s="22"/>
    </row>
    <row r="994" spans="1:13" x14ac:dyDescent="0.2">
      <c r="A994" s="13">
        <v>992</v>
      </c>
      <c r="B994" s="14">
        <v>110051</v>
      </c>
      <c r="C994" s="15" t="s">
        <v>2302</v>
      </c>
      <c r="D994" s="16" t="s">
        <v>2311</v>
      </c>
      <c r="E994" s="16" t="s">
        <v>2312</v>
      </c>
      <c r="F994" s="16" t="s">
        <v>2315</v>
      </c>
      <c r="G994" s="17">
        <v>1</v>
      </c>
      <c r="H994" s="25" t="s">
        <v>2116</v>
      </c>
      <c r="I994" s="20">
        <v>313.33</v>
      </c>
      <c r="J994" s="19">
        <v>313.33</v>
      </c>
      <c r="K994" s="20">
        <v>328.99649999999997</v>
      </c>
      <c r="L994" s="21">
        <v>329</v>
      </c>
      <c r="M994" s="22"/>
    </row>
    <row r="995" spans="1:13" x14ac:dyDescent="0.2">
      <c r="A995" s="13">
        <v>993</v>
      </c>
      <c r="B995" s="14">
        <v>992755</v>
      </c>
      <c r="C995" s="15" t="s">
        <v>2302</v>
      </c>
      <c r="D995" s="16" t="s">
        <v>2316</v>
      </c>
      <c r="E995" s="16" t="s">
        <v>2317</v>
      </c>
      <c r="F995" s="16" t="s">
        <v>2318</v>
      </c>
      <c r="G995" s="17">
        <v>1</v>
      </c>
      <c r="H995" s="16" t="s">
        <v>2319</v>
      </c>
      <c r="I995" s="20">
        <v>695.72</v>
      </c>
      <c r="J995" s="19">
        <v>695.72</v>
      </c>
      <c r="K995" s="20">
        <v>731</v>
      </c>
      <c r="L995" s="21">
        <v>731</v>
      </c>
      <c r="M995" s="22"/>
    </row>
    <row r="996" spans="1:13" x14ac:dyDescent="0.2">
      <c r="A996" s="13">
        <v>994</v>
      </c>
      <c r="B996" s="14">
        <v>110043</v>
      </c>
      <c r="C996" s="15" t="s">
        <v>2302</v>
      </c>
      <c r="D996" s="16" t="s">
        <v>2316</v>
      </c>
      <c r="E996" s="16" t="s">
        <v>2317</v>
      </c>
      <c r="F996" s="16" t="s">
        <v>2320</v>
      </c>
      <c r="G996" s="17">
        <v>1</v>
      </c>
      <c r="H996" s="25" t="s">
        <v>2116</v>
      </c>
      <c r="I996" s="20">
        <v>695.72</v>
      </c>
      <c r="J996" s="19">
        <v>695.72</v>
      </c>
      <c r="K996" s="20">
        <v>731</v>
      </c>
      <c r="L996" s="21">
        <v>731</v>
      </c>
      <c r="M996" s="22"/>
    </row>
    <row r="997" spans="1:13" ht="25.5" x14ac:dyDescent="0.2">
      <c r="A997" s="13">
        <v>995</v>
      </c>
      <c r="B997" s="14">
        <v>982911</v>
      </c>
      <c r="C997" s="15" t="s">
        <v>2321</v>
      </c>
      <c r="D997" s="16" t="s">
        <v>2322</v>
      </c>
      <c r="E997" s="16" t="s">
        <v>2323</v>
      </c>
      <c r="F997" s="16" t="s">
        <v>2324</v>
      </c>
      <c r="G997" s="17">
        <v>1</v>
      </c>
      <c r="H997" s="16" t="s">
        <v>2131</v>
      </c>
      <c r="I997" s="20">
        <v>943.92</v>
      </c>
      <c r="J997" s="19">
        <v>943.92</v>
      </c>
      <c r="K997" s="20">
        <v>991.11599999999999</v>
      </c>
      <c r="L997" s="21">
        <v>991</v>
      </c>
      <c r="M997" s="22"/>
    </row>
    <row r="998" spans="1:13" x14ac:dyDescent="0.2">
      <c r="A998" s="13">
        <v>996</v>
      </c>
      <c r="B998" s="14">
        <v>105104</v>
      </c>
      <c r="C998" s="15" t="s">
        <v>2321</v>
      </c>
      <c r="D998" s="16" t="s">
        <v>2322</v>
      </c>
      <c r="E998" s="16" t="s">
        <v>2323</v>
      </c>
      <c r="F998" s="16" t="s">
        <v>2325</v>
      </c>
      <c r="G998" s="17">
        <v>1</v>
      </c>
      <c r="H998" s="16" t="s">
        <v>2326</v>
      </c>
      <c r="I998" s="20">
        <v>943.92</v>
      </c>
      <c r="J998" s="19">
        <v>943.92</v>
      </c>
      <c r="K998" s="20">
        <v>991.11599999999999</v>
      </c>
      <c r="L998" s="21">
        <v>991</v>
      </c>
      <c r="M998" s="22"/>
    </row>
    <row r="999" spans="1:13" x14ac:dyDescent="0.2">
      <c r="A999" s="13">
        <v>997</v>
      </c>
      <c r="B999" s="14">
        <v>108111</v>
      </c>
      <c r="C999" s="15" t="s">
        <v>2321</v>
      </c>
      <c r="D999" s="16" t="s">
        <v>2322</v>
      </c>
      <c r="E999" s="16" t="s">
        <v>2323</v>
      </c>
      <c r="F999" s="16" t="s">
        <v>2327</v>
      </c>
      <c r="G999" s="17">
        <v>1</v>
      </c>
      <c r="H999" s="16" t="s">
        <v>2116</v>
      </c>
      <c r="I999" s="20">
        <v>943.92</v>
      </c>
      <c r="J999" s="19">
        <v>943.92</v>
      </c>
      <c r="K999" s="20">
        <v>991.11599999999999</v>
      </c>
      <c r="L999" s="21">
        <v>991</v>
      </c>
      <c r="M999" s="22"/>
    </row>
    <row r="1000" spans="1:13" ht="25.5" x14ac:dyDescent="0.2">
      <c r="A1000" s="13">
        <v>998</v>
      </c>
      <c r="B1000" s="14">
        <v>992763</v>
      </c>
      <c r="C1000" s="15" t="s">
        <v>2321</v>
      </c>
      <c r="D1000" s="16" t="s">
        <v>2328</v>
      </c>
      <c r="E1000" s="16" t="s">
        <v>2329</v>
      </c>
      <c r="F1000" s="16" t="s">
        <v>2330</v>
      </c>
      <c r="G1000" s="17">
        <v>1</v>
      </c>
      <c r="H1000" s="16" t="s">
        <v>2131</v>
      </c>
      <c r="I1000" s="20">
        <v>2169.21</v>
      </c>
      <c r="J1000" s="19">
        <v>2169.21</v>
      </c>
      <c r="K1000" s="20">
        <v>2277.6705000000002</v>
      </c>
      <c r="L1000" s="21">
        <v>2278</v>
      </c>
      <c r="M1000" s="22"/>
    </row>
    <row r="1001" spans="1:13" x14ac:dyDescent="0.2">
      <c r="A1001" s="13">
        <v>999</v>
      </c>
      <c r="B1001" s="14">
        <v>103578</v>
      </c>
      <c r="C1001" s="15" t="s">
        <v>2321</v>
      </c>
      <c r="D1001" s="16" t="s">
        <v>2328</v>
      </c>
      <c r="E1001" s="16" t="s">
        <v>2329</v>
      </c>
      <c r="F1001" s="16" t="s">
        <v>2331</v>
      </c>
      <c r="G1001" s="17">
        <v>1</v>
      </c>
      <c r="H1001" s="16" t="s">
        <v>2149</v>
      </c>
      <c r="I1001" s="20">
        <v>2169.21</v>
      </c>
      <c r="J1001" s="19">
        <v>2169.21</v>
      </c>
      <c r="K1001" s="20">
        <v>2277.6705000000002</v>
      </c>
      <c r="L1001" s="21">
        <v>2278</v>
      </c>
      <c r="M1001" s="22"/>
    </row>
    <row r="1002" spans="1:13" x14ac:dyDescent="0.2">
      <c r="A1002" s="13">
        <v>1000</v>
      </c>
      <c r="B1002" s="14">
        <v>108138</v>
      </c>
      <c r="C1002" s="15" t="s">
        <v>2321</v>
      </c>
      <c r="D1002" s="16" t="s">
        <v>2328</v>
      </c>
      <c r="E1002" s="16" t="s">
        <v>2329</v>
      </c>
      <c r="F1002" s="16" t="s">
        <v>2332</v>
      </c>
      <c r="G1002" s="17">
        <v>1</v>
      </c>
      <c r="H1002" s="16" t="s">
        <v>2116</v>
      </c>
      <c r="I1002" s="20">
        <v>2169.21</v>
      </c>
      <c r="J1002" s="19">
        <v>2169.21</v>
      </c>
      <c r="K1002" s="20">
        <v>2277.6705000000002</v>
      </c>
      <c r="L1002" s="21">
        <v>2278</v>
      </c>
      <c r="M1002" s="22"/>
    </row>
    <row r="1003" spans="1:13" x14ac:dyDescent="0.2">
      <c r="A1003" s="13">
        <v>1001</v>
      </c>
      <c r="B1003" s="14">
        <v>108146</v>
      </c>
      <c r="C1003" s="15" t="s">
        <v>2321</v>
      </c>
      <c r="D1003" s="16" t="s">
        <v>2333</v>
      </c>
      <c r="E1003" s="16" t="s">
        <v>2334</v>
      </c>
      <c r="F1003" s="16" t="s">
        <v>2335</v>
      </c>
      <c r="G1003" s="17">
        <v>1</v>
      </c>
      <c r="H1003" s="16" t="s">
        <v>2116</v>
      </c>
      <c r="I1003" s="20">
        <v>2775.24</v>
      </c>
      <c r="J1003" s="19">
        <v>2775.24</v>
      </c>
      <c r="K1003" s="20">
        <v>2914.002</v>
      </c>
      <c r="L1003" s="21">
        <v>2914</v>
      </c>
      <c r="M1003" s="22"/>
    </row>
    <row r="1004" spans="1:13" ht="25.5" x14ac:dyDescent="0.2">
      <c r="A1004" s="13">
        <v>1002</v>
      </c>
      <c r="B1004" s="14">
        <v>992771</v>
      </c>
      <c r="C1004" s="15" t="s">
        <v>2321</v>
      </c>
      <c r="D1004" s="16" t="s">
        <v>2333</v>
      </c>
      <c r="E1004" s="16" t="s">
        <v>2334</v>
      </c>
      <c r="F1004" s="16" t="s">
        <v>2336</v>
      </c>
      <c r="G1004" s="17">
        <v>1</v>
      </c>
      <c r="H1004" s="16" t="s">
        <v>2131</v>
      </c>
      <c r="I1004" s="20">
        <v>2775.24</v>
      </c>
      <c r="J1004" s="19">
        <v>2775.24</v>
      </c>
      <c r="K1004" s="20">
        <v>2914.002</v>
      </c>
      <c r="L1004" s="21">
        <v>2914</v>
      </c>
      <c r="M1004" s="22"/>
    </row>
    <row r="1005" spans="1:13" x14ac:dyDescent="0.2">
      <c r="A1005" s="13">
        <v>1003</v>
      </c>
      <c r="B1005" s="14">
        <v>992798</v>
      </c>
      <c r="C1005" s="15" t="s">
        <v>2321</v>
      </c>
      <c r="D1005" s="16" t="s">
        <v>2333</v>
      </c>
      <c r="E1005" s="16" t="s">
        <v>2334</v>
      </c>
      <c r="F1005" s="16" t="s">
        <v>2337</v>
      </c>
      <c r="G1005" s="17">
        <v>1</v>
      </c>
      <c r="H1005" s="16" t="s">
        <v>2149</v>
      </c>
      <c r="I1005" s="20">
        <v>2775.24</v>
      </c>
      <c r="J1005" s="19">
        <v>2775.24</v>
      </c>
      <c r="K1005" s="20">
        <v>2914.002</v>
      </c>
      <c r="L1005" s="21">
        <v>2914</v>
      </c>
      <c r="M1005" s="22"/>
    </row>
    <row r="1006" spans="1:13" ht="25.5" x14ac:dyDescent="0.2">
      <c r="A1006" s="13">
        <v>1004</v>
      </c>
      <c r="B1006" s="14">
        <v>969095</v>
      </c>
      <c r="C1006" s="15" t="s">
        <v>2338</v>
      </c>
      <c r="D1006" s="16" t="s">
        <v>2339</v>
      </c>
      <c r="E1006" s="16" t="s">
        <v>2340</v>
      </c>
      <c r="F1006" s="16" t="s">
        <v>2341</v>
      </c>
      <c r="G1006" s="17">
        <v>2</v>
      </c>
      <c r="H1006" s="16" t="s">
        <v>595</v>
      </c>
      <c r="I1006" s="20">
        <v>5081.42</v>
      </c>
      <c r="J1006" s="19">
        <v>10162.84</v>
      </c>
      <c r="K1006" s="20">
        <v>5335.491</v>
      </c>
      <c r="L1006" s="21">
        <v>10671</v>
      </c>
      <c r="M1006" s="22"/>
    </row>
    <row r="1007" spans="1:13" x14ac:dyDescent="0.2">
      <c r="A1007" s="13">
        <v>1005</v>
      </c>
      <c r="B1007" s="14">
        <v>107638</v>
      </c>
      <c r="C1007" s="15" t="s">
        <v>2338</v>
      </c>
      <c r="D1007" s="16" t="s">
        <v>2339</v>
      </c>
      <c r="E1007" s="16" t="s">
        <v>2340</v>
      </c>
      <c r="F1007" s="16" t="s">
        <v>2342</v>
      </c>
      <c r="G1007" s="17">
        <v>2</v>
      </c>
      <c r="H1007" s="16" t="s">
        <v>2343</v>
      </c>
      <c r="I1007" s="20">
        <v>5081.42</v>
      </c>
      <c r="J1007" s="19">
        <v>10162.84</v>
      </c>
      <c r="K1007" s="20">
        <v>5335.491</v>
      </c>
      <c r="L1007" s="21">
        <v>10671</v>
      </c>
      <c r="M1007" s="22"/>
    </row>
    <row r="1008" spans="1:13" x14ac:dyDescent="0.2">
      <c r="A1008" s="13">
        <v>1006</v>
      </c>
      <c r="B1008" s="14">
        <v>110701</v>
      </c>
      <c r="C1008" s="15" t="s">
        <v>2338</v>
      </c>
      <c r="D1008" s="16" t="s">
        <v>2339</v>
      </c>
      <c r="E1008" s="16" t="s">
        <v>2340</v>
      </c>
      <c r="F1008" s="16" t="s">
        <v>2344</v>
      </c>
      <c r="G1008" s="17">
        <v>1</v>
      </c>
      <c r="H1008" s="16" t="s">
        <v>1419</v>
      </c>
      <c r="I1008" s="20">
        <v>5081.42</v>
      </c>
      <c r="J1008" s="19">
        <v>5081.42</v>
      </c>
      <c r="K1008" s="20">
        <v>5335.491</v>
      </c>
      <c r="L1008" s="21">
        <v>5335</v>
      </c>
      <c r="M1008" s="22"/>
    </row>
    <row r="1009" spans="1:13" ht="25.5" x14ac:dyDescent="0.2">
      <c r="A1009" s="13">
        <v>1007</v>
      </c>
      <c r="B1009" s="14">
        <v>969109</v>
      </c>
      <c r="C1009" s="15" t="s">
        <v>2338</v>
      </c>
      <c r="D1009" s="16" t="s">
        <v>2345</v>
      </c>
      <c r="E1009" s="16" t="s">
        <v>2346</v>
      </c>
      <c r="F1009" s="16" t="s">
        <v>2347</v>
      </c>
      <c r="G1009" s="17">
        <v>1</v>
      </c>
      <c r="H1009" s="16" t="s">
        <v>595</v>
      </c>
      <c r="I1009" s="20">
        <v>25500</v>
      </c>
      <c r="J1009" s="19">
        <v>25500</v>
      </c>
      <c r="K1009" s="20">
        <v>26775</v>
      </c>
      <c r="L1009" s="21">
        <v>26775</v>
      </c>
      <c r="M1009" s="22"/>
    </row>
    <row r="1010" spans="1:13" x14ac:dyDescent="0.2">
      <c r="A1010" s="13">
        <v>1008</v>
      </c>
      <c r="B1010" s="14">
        <v>107646</v>
      </c>
      <c r="C1010" s="15" t="s">
        <v>2338</v>
      </c>
      <c r="D1010" s="16" t="s">
        <v>2345</v>
      </c>
      <c r="E1010" s="16" t="s">
        <v>2346</v>
      </c>
      <c r="F1010" s="16" t="s">
        <v>2348</v>
      </c>
      <c r="G1010" s="17">
        <v>1</v>
      </c>
      <c r="H1010" s="16" t="s">
        <v>2343</v>
      </c>
      <c r="I1010" s="20">
        <v>25500</v>
      </c>
      <c r="J1010" s="19">
        <v>25500</v>
      </c>
      <c r="K1010" s="20">
        <v>26775</v>
      </c>
      <c r="L1010" s="21">
        <v>26775</v>
      </c>
      <c r="M1010" s="22"/>
    </row>
    <row r="1011" spans="1:13" x14ac:dyDescent="0.2">
      <c r="A1011" s="13">
        <v>1009</v>
      </c>
      <c r="B1011" s="14">
        <v>110728</v>
      </c>
      <c r="C1011" s="15" t="s">
        <v>2338</v>
      </c>
      <c r="D1011" s="16" t="s">
        <v>2345</v>
      </c>
      <c r="E1011" s="16" t="s">
        <v>2346</v>
      </c>
      <c r="F1011" s="16" t="s">
        <v>2349</v>
      </c>
      <c r="G1011" s="17">
        <v>1</v>
      </c>
      <c r="H1011" s="16" t="s">
        <v>1419</v>
      </c>
      <c r="I1011" s="20">
        <v>25500</v>
      </c>
      <c r="J1011" s="19">
        <v>25500</v>
      </c>
      <c r="K1011" s="20">
        <v>26775</v>
      </c>
      <c r="L1011" s="21">
        <v>26775</v>
      </c>
      <c r="M1011" s="22"/>
    </row>
    <row r="1012" spans="1:13" ht="25.5" x14ac:dyDescent="0.2">
      <c r="A1012" s="13">
        <v>1010</v>
      </c>
      <c r="B1012" s="14">
        <v>104515</v>
      </c>
      <c r="C1012" s="15" t="s">
        <v>2338</v>
      </c>
      <c r="D1012" s="16" t="s">
        <v>2350</v>
      </c>
      <c r="E1012" s="16" t="s">
        <v>2351</v>
      </c>
      <c r="F1012" s="16" t="s">
        <v>2352</v>
      </c>
      <c r="G1012" s="17">
        <v>1</v>
      </c>
      <c r="H1012" s="16" t="s">
        <v>595</v>
      </c>
      <c r="I1012" s="20">
        <v>76875</v>
      </c>
      <c r="J1012" s="19">
        <v>76875</v>
      </c>
      <c r="K1012" s="20">
        <v>80718.75</v>
      </c>
      <c r="L1012" s="21">
        <v>80719</v>
      </c>
      <c r="M1012" s="22"/>
    </row>
    <row r="1013" spans="1:13" ht="24.75" customHeight="1" x14ac:dyDescent="0.2">
      <c r="A1013" s="13">
        <v>1011</v>
      </c>
      <c r="B1013" s="14">
        <v>107301</v>
      </c>
      <c r="C1013" s="15" t="s">
        <v>2338</v>
      </c>
      <c r="D1013" s="16" t="s">
        <v>2353</v>
      </c>
      <c r="E1013" s="16" t="s">
        <v>2354</v>
      </c>
      <c r="F1013" s="16" t="s">
        <v>2355</v>
      </c>
      <c r="G1013" s="17">
        <v>1</v>
      </c>
      <c r="H1013" s="16" t="s">
        <v>2356</v>
      </c>
      <c r="I1013" s="20">
        <v>98291.49</v>
      </c>
      <c r="J1013" s="19">
        <v>98291.49</v>
      </c>
      <c r="K1013" s="20">
        <f>I1013*1.05</f>
        <v>103206.06450000001</v>
      </c>
      <c r="L1013" s="21">
        <f>ROUND(K1013,0)</f>
        <v>103206</v>
      </c>
      <c r="M1013" s="22"/>
    </row>
    <row r="1014" spans="1:13" ht="25.5" x14ac:dyDescent="0.2">
      <c r="A1014" s="13">
        <v>1012</v>
      </c>
      <c r="B1014" s="14">
        <v>967416</v>
      </c>
      <c r="C1014" s="15" t="s">
        <v>2357</v>
      </c>
      <c r="D1014" s="16" t="s">
        <v>2358</v>
      </c>
      <c r="E1014" s="16" t="s">
        <v>2359</v>
      </c>
      <c r="F1014" s="16" t="s">
        <v>2360</v>
      </c>
      <c r="G1014" s="17">
        <v>1</v>
      </c>
      <c r="H1014" s="16" t="s">
        <v>595</v>
      </c>
      <c r="I1014" s="20">
        <v>11451.11</v>
      </c>
      <c r="J1014" s="19">
        <v>11451.11</v>
      </c>
      <c r="K1014" s="20">
        <v>12023.665500000001</v>
      </c>
      <c r="L1014" s="21">
        <v>12024</v>
      </c>
      <c r="M1014" s="22"/>
    </row>
    <row r="1015" spans="1:13" x14ac:dyDescent="0.2">
      <c r="A1015" s="13">
        <v>1013</v>
      </c>
      <c r="B1015" s="14">
        <v>109525</v>
      </c>
      <c r="C1015" s="15" t="s">
        <v>2357</v>
      </c>
      <c r="D1015" s="16" t="s">
        <v>2358</v>
      </c>
      <c r="E1015" s="16" t="s">
        <v>2359</v>
      </c>
      <c r="F1015" s="16" t="s">
        <v>2361</v>
      </c>
      <c r="G1015" s="17">
        <v>1</v>
      </c>
      <c r="H1015" s="16" t="s">
        <v>1419</v>
      </c>
      <c r="I1015" s="20">
        <v>11451.11</v>
      </c>
      <c r="J1015" s="19">
        <v>11451.11</v>
      </c>
      <c r="K1015" s="20">
        <v>12023.665500000001</v>
      </c>
      <c r="L1015" s="21">
        <v>12024</v>
      </c>
      <c r="M1015" s="22"/>
    </row>
    <row r="1016" spans="1:13" x14ac:dyDescent="0.2">
      <c r="A1016" s="13">
        <v>1014</v>
      </c>
      <c r="B1016" s="14">
        <v>109878</v>
      </c>
      <c r="C1016" s="15" t="s">
        <v>2357</v>
      </c>
      <c r="D1016" s="16" t="s">
        <v>2358</v>
      </c>
      <c r="E1016" s="16" t="s">
        <v>2359</v>
      </c>
      <c r="F1016" s="16" t="s">
        <v>2362</v>
      </c>
      <c r="G1016" s="17">
        <v>1</v>
      </c>
      <c r="H1016" s="31" t="s">
        <v>105</v>
      </c>
      <c r="I1016" s="20">
        <v>11451.11</v>
      </c>
      <c r="J1016" s="19">
        <v>11451.11</v>
      </c>
      <c r="K1016" s="20">
        <v>12023.665500000001</v>
      </c>
      <c r="L1016" s="21">
        <v>12024</v>
      </c>
      <c r="M1016" s="22"/>
    </row>
    <row r="1017" spans="1:13" ht="25.5" x14ac:dyDescent="0.2">
      <c r="A1017" s="13">
        <v>1015</v>
      </c>
      <c r="B1017" s="14">
        <v>103586</v>
      </c>
      <c r="C1017" s="15" t="s">
        <v>2357</v>
      </c>
      <c r="D1017" s="16" t="s">
        <v>2363</v>
      </c>
      <c r="E1017" s="16" t="s">
        <v>2364</v>
      </c>
      <c r="F1017" s="16" t="s">
        <v>2365</v>
      </c>
      <c r="G1017" s="17">
        <v>1</v>
      </c>
      <c r="H1017" s="16" t="s">
        <v>595</v>
      </c>
      <c r="I1017" s="20">
        <v>57500</v>
      </c>
      <c r="J1017" s="19">
        <v>57500</v>
      </c>
      <c r="K1017" s="20">
        <v>60375</v>
      </c>
      <c r="L1017" s="21">
        <v>60375</v>
      </c>
      <c r="M1017" s="22"/>
    </row>
    <row r="1018" spans="1:13" x14ac:dyDescent="0.2">
      <c r="A1018" s="13">
        <v>1016</v>
      </c>
      <c r="B1018" s="14">
        <v>103594</v>
      </c>
      <c r="C1018" s="15" t="s">
        <v>2366</v>
      </c>
      <c r="D1018" s="16" t="s">
        <v>2367</v>
      </c>
      <c r="E1018" s="16" t="s">
        <v>2368</v>
      </c>
      <c r="F1018" s="16" t="s">
        <v>2369</v>
      </c>
      <c r="G1018" s="17">
        <v>60</v>
      </c>
      <c r="H1018" s="16" t="s">
        <v>37</v>
      </c>
      <c r="I1018" s="20">
        <v>233.33330000000001</v>
      </c>
      <c r="J1018" s="19">
        <v>14000</v>
      </c>
      <c r="K1018" s="20">
        <v>245</v>
      </c>
      <c r="L1018" s="21">
        <v>14700</v>
      </c>
      <c r="M1018" s="22"/>
    </row>
    <row r="1019" spans="1:13" x14ac:dyDescent="0.2">
      <c r="A1019" s="13">
        <v>1017</v>
      </c>
      <c r="B1019" s="14">
        <v>110086</v>
      </c>
      <c r="C1019" s="15" t="s">
        <v>2366</v>
      </c>
      <c r="D1019" s="16" t="s">
        <v>2367</v>
      </c>
      <c r="E1019" s="16" t="s">
        <v>2368</v>
      </c>
      <c r="F1019" s="16" t="s">
        <v>2370</v>
      </c>
      <c r="G1019" s="17">
        <v>60</v>
      </c>
      <c r="H1019" s="16" t="s">
        <v>2371</v>
      </c>
      <c r="I1019" s="20">
        <v>233.33330000000001</v>
      </c>
      <c r="J1019" s="19">
        <v>14000</v>
      </c>
      <c r="K1019" s="20">
        <v>245</v>
      </c>
      <c r="L1019" s="21">
        <v>14700</v>
      </c>
      <c r="M1019" s="22"/>
    </row>
    <row r="1020" spans="1:13" x14ac:dyDescent="0.2">
      <c r="A1020" s="13">
        <v>1018</v>
      </c>
      <c r="B1020" s="14">
        <v>103608</v>
      </c>
      <c r="C1020" s="15" t="s">
        <v>2366</v>
      </c>
      <c r="D1020" s="16" t="s">
        <v>2372</v>
      </c>
      <c r="E1020" s="16" t="s">
        <v>2373</v>
      </c>
      <c r="F1020" s="16" t="s">
        <v>2374</v>
      </c>
      <c r="G1020" s="17">
        <v>30</v>
      </c>
      <c r="H1020" s="16" t="s">
        <v>37</v>
      </c>
      <c r="I1020" s="20">
        <v>445.15</v>
      </c>
      <c r="J1020" s="19">
        <v>13354.5</v>
      </c>
      <c r="K1020" s="20">
        <v>467.40749999999997</v>
      </c>
      <c r="L1020" s="21">
        <v>14022</v>
      </c>
      <c r="M1020" s="22"/>
    </row>
    <row r="1021" spans="1:13" x14ac:dyDescent="0.2">
      <c r="A1021" s="13">
        <v>1019</v>
      </c>
      <c r="B1021" s="14">
        <v>106267</v>
      </c>
      <c r="C1021" s="15" t="s">
        <v>2366</v>
      </c>
      <c r="D1021" s="16" t="s">
        <v>2372</v>
      </c>
      <c r="E1021" s="16" t="s">
        <v>2373</v>
      </c>
      <c r="F1021" s="16" t="s">
        <v>2375</v>
      </c>
      <c r="G1021" s="17">
        <v>30</v>
      </c>
      <c r="H1021" s="16" t="s">
        <v>44</v>
      </c>
      <c r="I1021" s="20">
        <v>445.15</v>
      </c>
      <c r="J1021" s="19">
        <v>13354.5</v>
      </c>
      <c r="K1021" s="20">
        <v>467.40749999999997</v>
      </c>
      <c r="L1021" s="21">
        <v>14022</v>
      </c>
      <c r="M1021" s="22"/>
    </row>
    <row r="1022" spans="1:13" x14ac:dyDescent="0.2">
      <c r="A1022" s="13">
        <v>1020</v>
      </c>
      <c r="B1022" s="14">
        <v>104248</v>
      </c>
      <c r="C1022" s="15" t="s">
        <v>2366</v>
      </c>
      <c r="D1022" s="16" t="s">
        <v>2372</v>
      </c>
      <c r="E1022" s="16" t="s">
        <v>2373</v>
      </c>
      <c r="F1022" s="16" t="s">
        <v>2376</v>
      </c>
      <c r="G1022" s="17">
        <v>30</v>
      </c>
      <c r="H1022" s="16" t="s">
        <v>1200</v>
      </c>
      <c r="I1022" s="20">
        <v>445.15</v>
      </c>
      <c r="J1022" s="19">
        <v>13354.5</v>
      </c>
      <c r="K1022" s="20">
        <v>467.40749999999997</v>
      </c>
      <c r="L1022" s="21">
        <v>14022</v>
      </c>
      <c r="M1022" s="22"/>
    </row>
    <row r="1023" spans="1:13" x14ac:dyDescent="0.2">
      <c r="A1023" s="13">
        <v>1021</v>
      </c>
      <c r="B1023" s="14">
        <v>106275</v>
      </c>
      <c r="C1023" s="15" t="s">
        <v>2366</v>
      </c>
      <c r="D1023" s="16" t="s">
        <v>2372</v>
      </c>
      <c r="E1023" s="16" t="s">
        <v>2373</v>
      </c>
      <c r="F1023" s="16" t="s">
        <v>2377</v>
      </c>
      <c r="G1023" s="17">
        <v>30</v>
      </c>
      <c r="H1023" s="16" t="s">
        <v>105</v>
      </c>
      <c r="I1023" s="20">
        <v>445.15</v>
      </c>
      <c r="J1023" s="19">
        <v>13354.5</v>
      </c>
      <c r="K1023" s="20">
        <v>467.40749999999997</v>
      </c>
      <c r="L1023" s="21">
        <v>14022</v>
      </c>
      <c r="M1023" s="22"/>
    </row>
    <row r="1024" spans="1:13" x14ac:dyDescent="0.2">
      <c r="A1024" s="13">
        <v>1022</v>
      </c>
      <c r="B1024" s="14">
        <v>110094</v>
      </c>
      <c r="C1024" s="15" t="s">
        <v>2366</v>
      </c>
      <c r="D1024" s="16" t="s">
        <v>2372</v>
      </c>
      <c r="E1024" s="16" t="s">
        <v>2373</v>
      </c>
      <c r="F1024" s="16" t="s">
        <v>2378</v>
      </c>
      <c r="G1024" s="17">
        <v>30</v>
      </c>
      <c r="H1024" s="16" t="s">
        <v>2371</v>
      </c>
      <c r="I1024" s="20">
        <v>445.15</v>
      </c>
      <c r="J1024" s="19">
        <v>13354.5</v>
      </c>
      <c r="K1024" s="20">
        <v>467.40749999999997</v>
      </c>
      <c r="L1024" s="21">
        <v>14022</v>
      </c>
      <c r="M1024" s="22"/>
    </row>
    <row r="1025" spans="1:13" ht="25.5" x14ac:dyDescent="0.2">
      <c r="A1025" s="13">
        <v>1023</v>
      </c>
      <c r="B1025" s="14">
        <v>977276</v>
      </c>
      <c r="C1025" s="15" t="s">
        <v>2379</v>
      </c>
      <c r="D1025" s="16" t="s">
        <v>2380</v>
      </c>
      <c r="E1025" s="16" t="s">
        <v>2381</v>
      </c>
      <c r="F1025" s="16" t="s">
        <v>2382</v>
      </c>
      <c r="G1025" s="17">
        <v>100</v>
      </c>
      <c r="H1025" s="16" t="s">
        <v>2383</v>
      </c>
      <c r="I1025" s="20">
        <v>23</v>
      </c>
      <c r="J1025" s="19">
        <v>2300</v>
      </c>
      <c r="K1025" s="20">
        <v>24.150000000000002</v>
      </c>
      <c r="L1025" s="21">
        <v>2415</v>
      </c>
      <c r="M1025" s="22"/>
    </row>
    <row r="1026" spans="1:13" x14ac:dyDescent="0.2">
      <c r="A1026" s="13">
        <v>1024</v>
      </c>
      <c r="B1026" s="14">
        <v>992801</v>
      </c>
      <c r="C1026" s="15" t="s">
        <v>2384</v>
      </c>
      <c r="D1026" s="16" t="s">
        <v>2385</v>
      </c>
      <c r="E1026" s="16" t="s">
        <v>2386</v>
      </c>
      <c r="F1026" s="16" t="s">
        <v>2387</v>
      </c>
      <c r="G1026" s="17">
        <v>1</v>
      </c>
      <c r="H1026" s="16" t="s">
        <v>2388</v>
      </c>
      <c r="I1026" s="20">
        <v>3784.9142999999999</v>
      </c>
      <c r="J1026" s="19">
        <v>3784.9142999999999</v>
      </c>
      <c r="K1026" s="20">
        <v>3974.1600149999999</v>
      </c>
      <c r="L1026" s="21">
        <v>3974</v>
      </c>
      <c r="M1026" s="22"/>
    </row>
    <row r="1027" spans="1:13" ht="25.5" x14ac:dyDescent="0.2">
      <c r="A1027" s="13">
        <v>1025</v>
      </c>
      <c r="B1027" s="14">
        <v>109223</v>
      </c>
      <c r="C1027" s="15" t="s">
        <v>2389</v>
      </c>
      <c r="D1027" s="25" t="s">
        <v>2390</v>
      </c>
      <c r="E1027" s="25" t="s">
        <v>2391</v>
      </c>
      <c r="F1027" s="25" t="s">
        <v>2392</v>
      </c>
      <c r="G1027" s="22">
        <v>1</v>
      </c>
      <c r="H1027" s="25" t="s">
        <v>64</v>
      </c>
      <c r="I1027" s="20">
        <v>872.96190000000001</v>
      </c>
      <c r="J1027" s="19">
        <v>872.96190000000001</v>
      </c>
      <c r="K1027" s="20">
        <v>916.60999500000003</v>
      </c>
      <c r="L1027" s="21">
        <v>917</v>
      </c>
      <c r="M1027" s="22"/>
    </row>
    <row r="1028" spans="1:13" ht="25.5" x14ac:dyDescent="0.2">
      <c r="A1028" s="13">
        <v>1026</v>
      </c>
      <c r="B1028" s="14">
        <v>109231</v>
      </c>
      <c r="C1028" s="15" t="s">
        <v>2389</v>
      </c>
      <c r="D1028" s="25" t="s">
        <v>2393</v>
      </c>
      <c r="E1028" s="25" t="s">
        <v>2394</v>
      </c>
      <c r="F1028" s="25" t="s">
        <v>2395</v>
      </c>
      <c r="G1028" s="22">
        <v>1</v>
      </c>
      <c r="H1028" s="25" t="s">
        <v>64</v>
      </c>
      <c r="I1028" s="20">
        <v>974.13</v>
      </c>
      <c r="J1028" s="19">
        <v>974.13</v>
      </c>
      <c r="K1028" s="20">
        <v>1022.8365</v>
      </c>
      <c r="L1028" s="21">
        <v>1023</v>
      </c>
      <c r="M1028" s="22"/>
    </row>
    <row r="1029" spans="1:13" x14ac:dyDescent="0.2">
      <c r="A1029" s="13">
        <v>1027</v>
      </c>
      <c r="B1029" s="14">
        <v>992976</v>
      </c>
      <c r="C1029" s="15" t="s">
        <v>2389</v>
      </c>
      <c r="D1029" s="16" t="s">
        <v>2393</v>
      </c>
      <c r="E1029" s="16" t="s">
        <v>2394</v>
      </c>
      <c r="F1029" s="16" t="s">
        <v>2396</v>
      </c>
      <c r="G1029" s="17">
        <v>1</v>
      </c>
      <c r="H1029" s="16" t="s">
        <v>2149</v>
      </c>
      <c r="I1029" s="20">
        <v>974.13</v>
      </c>
      <c r="J1029" s="19">
        <v>974.13</v>
      </c>
      <c r="K1029" s="20">
        <v>1022.8365</v>
      </c>
      <c r="L1029" s="21">
        <v>1023</v>
      </c>
      <c r="M1029" s="22"/>
    </row>
    <row r="1030" spans="1:13" x14ac:dyDescent="0.2">
      <c r="A1030" s="13">
        <v>1028</v>
      </c>
      <c r="B1030" s="14">
        <v>108251</v>
      </c>
      <c r="C1030" s="15" t="s">
        <v>2389</v>
      </c>
      <c r="D1030" s="16" t="s">
        <v>2393</v>
      </c>
      <c r="E1030" s="16" t="s">
        <v>2394</v>
      </c>
      <c r="F1030" s="16" t="s">
        <v>2397</v>
      </c>
      <c r="G1030" s="17">
        <v>1</v>
      </c>
      <c r="H1030" s="16" t="s">
        <v>2116</v>
      </c>
      <c r="I1030" s="20">
        <v>974.13</v>
      </c>
      <c r="J1030" s="19">
        <v>974.13</v>
      </c>
      <c r="K1030" s="20">
        <v>1022.8365</v>
      </c>
      <c r="L1030" s="21">
        <v>1023</v>
      </c>
      <c r="M1030" s="22"/>
    </row>
    <row r="1031" spans="1:13" ht="25.5" x14ac:dyDescent="0.2">
      <c r="A1031" s="13">
        <v>1029</v>
      </c>
      <c r="B1031" s="14">
        <v>106283</v>
      </c>
      <c r="C1031" s="15" t="s">
        <v>2398</v>
      </c>
      <c r="D1031" s="16" t="s">
        <v>2399</v>
      </c>
      <c r="E1031" s="16" t="s">
        <v>2400</v>
      </c>
      <c r="F1031" s="16" t="s">
        <v>2401</v>
      </c>
      <c r="G1031" s="17">
        <v>1</v>
      </c>
      <c r="H1031" s="16" t="s">
        <v>2402</v>
      </c>
      <c r="I1031" s="20">
        <v>3130</v>
      </c>
      <c r="J1031" s="19">
        <v>3130</v>
      </c>
      <c r="K1031" s="20">
        <v>3286.5</v>
      </c>
      <c r="L1031" s="21">
        <v>3287</v>
      </c>
      <c r="M1031" s="22"/>
    </row>
    <row r="1032" spans="1:13" ht="25.5" x14ac:dyDescent="0.2">
      <c r="A1032" s="13">
        <v>1030</v>
      </c>
      <c r="B1032" s="14">
        <v>106291</v>
      </c>
      <c r="C1032" s="15" t="s">
        <v>2398</v>
      </c>
      <c r="D1032" s="16" t="s">
        <v>2403</v>
      </c>
      <c r="E1032" s="16" t="s">
        <v>2404</v>
      </c>
      <c r="F1032" s="16" t="s">
        <v>2405</v>
      </c>
      <c r="G1032" s="17">
        <v>1</v>
      </c>
      <c r="H1032" s="16" t="s">
        <v>2402</v>
      </c>
      <c r="I1032" s="20">
        <v>9600</v>
      </c>
      <c r="J1032" s="19">
        <v>9600</v>
      </c>
      <c r="K1032" s="20">
        <v>10080</v>
      </c>
      <c r="L1032" s="21">
        <v>10080</v>
      </c>
      <c r="M1032" s="22"/>
    </row>
    <row r="1033" spans="1:13" x14ac:dyDescent="0.2">
      <c r="A1033" s="13">
        <v>1031</v>
      </c>
      <c r="B1033" s="14">
        <v>105198</v>
      </c>
      <c r="C1033" s="15" t="s">
        <v>2406</v>
      </c>
      <c r="D1033" s="16" t="s">
        <v>2407</v>
      </c>
      <c r="E1033" s="16" t="s">
        <v>2408</v>
      </c>
      <c r="F1033" s="16" t="s">
        <v>2409</v>
      </c>
      <c r="G1033" s="17">
        <v>6</v>
      </c>
      <c r="H1033" s="16" t="s">
        <v>2410</v>
      </c>
      <c r="I1033" s="20">
        <v>209.56</v>
      </c>
      <c r="J1033" s="19">
        <v>1257.3600000000001</v>
      </c>
      <c r="K1033" s="20">
        <v>220.03800000000001</v>
      </c>
      <c r="L1033" s="21">
        <v>1320</v>
      </c>
      <c r="M1033" s="22"/>
    </row>
    <row r="1034" spans="1:13" x14ac:dyDescent="0.2">
      <c r="A1034" s="13">
        <v>1032</v>
      </c>
      <c r="B1034" s="14">
        <v>965146</v>
      </c>
      <c r="C1034" s="15" t="s">
        <v>2406</v>
      </c>
      <c r="D1034" s="16" t="s">
        <v>2407</v>
      </c>
      <c r="E1034" s="16" t="s">
        <v>2408</v>
      </c>
      <c r="F1034" s="16" t="s">
        <v>2411</v>
      </c>
      <c r="G1034" s="17">
        <v>7</v>
      </c>
      <c r="H1034" s="16" t="s">
        <v>1307</v>
      </c>
      <c r="I1034" s="20">
        <v>209.56</v>
      </c>
      <c r="J1034" s="19">
        <v>1466.92</v>
      </c>
      <c r="K1034" s="20">
        <v>220.03800000000001</v>
      </c>
      <c r="L1034" s="21">
        <v>1540</v>
      </c>
      <c r="M1034" s="22"/>
    </row>
    <row r="1035" spans="1:13" x14ac:dyDescent="0.2">
      <c r="A1035" s="13">
        <v>1033</v>
      </c>
      <c r="B1035" s="14">
        <v>960624</v>
      </c>
      <c r="C1035" s="15" t="s">
        <v>2406</v>
      </c>
      <c r="D1035" s="16" t="s">
        <v>2412</v>
      </c>
      <c r="E1035" s="16" t="s">
        <v>2413</v>
      </c>
      <c r="F1035" s="16" t="s">
        <v>2414</v>
      </c>
      <c r="G1035" s="17">
        <v>1</v>
      </c>
      <c r="H1035" s="16" t="s">
        <v>1307</v>
      </c>
      <c r="I1035" s="20">
        <v>4500</v>
      </c>
      <c r="J1035" s="19">
        <v>4500</v>
      </c>
      <c r="K1035" s="20">
        <f>I1035*1.05</f>
        <v>4725</v>
      </c>
      <c r="L1035" s="21">
        <v>4725</v>
      </c>
      <c r="M1035" s="22"/>
    </row>
    <row r="1036" spans="1:13" ht="25.5" x14ac:dyDescent="0.2">
      <c r="A1036" s="13">
        <v>1034</v>
      </c>
      <c r="B1036" s="14">
        <v>950998</v>
      </c>
      <c r="C1036" s="15" t="s">
        <v>2415</v>
      </c>
      <c r="D1036" s="16" t="s">
        <v>2416</v>
      </c>
      <c r="E1036" s="16" t="s">
        <v>2417</v>
      </c>
      <c r="F1036" s="16" t="s">
        <v>2418</v>
      </c>
      <c r="G1036" s="17">
        <v>30</v>
      </c>
      <c r="H1036" s="16" t="s">
        <v>2131</v>
      </c>
      <c r="I1036" s="20">
        <v>3.4921000000000002</v>
      </c>
      <c r="J1036" s="19">
        <v>104.76300000000001</v>
      </c>
      <c r="K1036" s="20">
        <v>3.6667050000000003</v>
      </c>
      <c r="L1036" s="21">
        <v>110</v>
      </c>
      <c r="M1036" s="22"/>
    </row>
    <row r="1037" spans="1:13" x14ac:dyDescent="0.2">
      <c r="A1037" s="13">
        <v>1035</v>
      </c>
      <c r="B1037" s="14">
        <v>977977</v>
      </c>
      <c r="C1037" s="15" t="s">
        <v>2415</v>
      </c>
      <c r="D1037" s="16" t="s">
        <v>2416</v>
      </c>
      <c r="E1037" s="16" t="s">
        <v>2417</v>
      </c>
      <c r="F1037" s="16" t="s">
        <v>2419</v>
      </c>
      <c r="G1037" s="17">
        <v>30</v>
      </c>
      <c r="H1037" s="16" t="s">
        <v>1200</v>
      </c>
      <c r="I1037" s="20">
        <v>3.4921000000000002</v>
      </c>
      <c r="J1037" s="19">
        <v>104.76300000000001</v>
      </c>
      <c r="K1037" s="20">
        <v>3.6667050000000003</v>
      </c>
      <c r="L1037" s="21">
        <v>110</v>
      </c>
      <c r="M1037" s="22"/>
    </row>
    <row r="1038" spans="1:13" ht="25.5" x14ac:dyDescent="0.2">
      <c r="A1038" s="13">
        <v>1036</v>
      </c>
      <c r="B1038" s="14">
        <v>991716</v>
      </c>
      <c r="C1038" s="15" t="s">
        <v>2420</v>
      </c>
      <c r="D1038" s="16" t="s">
        <v>2421</v>
      </c>
      <c r="E1038" s="16" t="s">
        <v>2422</v>
      </c>
      <c r="F1038" s="16" t="s">
        <v>2423</v>
      </c>
      <c r="G1038" s="17">
        <v>28</v>
      </c>
      <c r="H1038" s="16" t="s">
        <v>1147</v>
      </c>
      <c r="I1038" s="20">
        <v>22</v>
      </c>
      <c r="J1038" s="19">
        <v>616</v>
      </c>
      <c r="K1038" s="20">
        <v>23.1</v>
      </c>
      <c r="L1038" s="21">
        <v>647</v>
      </c>
      <c r="M1038" s="22"/>
    </row>
    <row r="1039" spans="1:13" x14ac:dyDescent="0.2">
      <c r="A1039" s="13">
        <v>1037</v>
      </c>
      <c r="B1039" s="14">
        <v>991643</v>
      </c>
      <c r="C1039" s="15" t="s">
        <v>2420</v>
      </c>
      <c r="D1039" s="16" t="s">
        <v>2421</v>
      </c>
      <c r="E1039" s="16" t="s">
        <v>2422</v>
      </c>
      <c r="F1039" s="16" t="s">
        <v>2424</v>
      </c>
      <c r="G1039" s="17">
        <v>30</v>
      </c>
      <c r="H1039" s="16" t="s">
        <v>1379</v>
      </c>
      <c r="I1039" s="20">
        <v>22</v>
      </c>
      <c r="J1039" s="19">
        <v>660</v>
      </c>
      <c r="K1039" s="20">
        <v>23.1</v>
      </c>
      <c r="L1039" s="21">
        <v>693</v>
      </c>
      <c r="M1039" s="22"/>
    </row>
    <row r="1040" spans="1:13" ht="25.5" x14ac:dyDescent="0.2">
      <c r="A1040" s="13">
        <v>1038</v>
      </c>
      <c r="B1040" s="14">
        <v>991732</v>
      </c>
      <c r="C1040" s="15" t="s">
        <v>2420</v>
      </c>
      <c r="D1040" s="16" t="s">
        <v>2421</v>
      </c>
      <c r="E1040" s="16" t="s">
        <v>2422</v>
      </c>
      <c r="F1040" s="16" t="s">
        <v>2425</v>
      </c>
      <c r="G1040" s="17">
        <v>30</v>
      </c>
      <c r="H1040" s="16" t="s">
        <v>1147</v>
      </c>
      <c r="I1040" s="20">
        <v>22</v>
      </c>
      <c r="J1040" s="19">
        <v>660</v>
      </c>
      <c r="K1040" s="20">
        <v>23.1</v>
      </c>
      <c r="L1040" s="21">
        <v>693</v>
      </c>
      <c r="M1040" s="22"/>
    </row>
    <row r="1041" spans="1:13" x14ac:dyDescent="0.2">
      <c r="A1041" s="13">
        <v>1039</v>
      </c>
      <c r="B1041" s="14">
        <v>108308</v>
      </c>
      <c r="C1041" s="15" t="s">
        <v>2420</v>
      </c>
      <c r="D1041" s="16" t="s">
        <v>2421</v>
      </c>
      <c r="E1041" s="16" t="s">
        <v>2422</v>
      </c>
      <c r="F1041" s="16" t="s">
        <v>2426</v>
      </c>
      <c r="G1041" s="17">
        <v>28</v>
      </c>
      <c r="H1041" s="16" t="s">
        <v>2116</v>
      </c>
      <c r="I1041" s="20">
        <v>22</v>
      </c>
      <c r="J1041" s="19">
        <v>616</v>
      </c>
      <c r="K1041" s="20">
        <v>23.1</v>
      </c>
      <c r="L1041" s="21">
        <v>647</v>
      </c>
      <c r="M1041" s="22"/>
    </row>
    <row r="1042" spans="1:13" x14ac:dyDescent="0.2">
      <c r="A1042" s="13">
        <v>1040</v>
      </c>
      <c r="B1042" s="14">
        <v>108316</v>
      </c>
      <c r="C1042" s="15" t="s">
        <v>2427</v>
      </c>
      <c r="D1042" s="16" t="s">
        <v>2428</v>
      </c>
      <c r="E1042" s="16" t="s">
        <v>2429</v>
      </c>
      <c r="F1042" s="16" t="s">
        <v>2430</v>
      </c>
      <c r="G1042" s="17">
        <v>28</v>
      </c>
      <c r="H1042" s="16" t="s">
        <v>2116</v>
      </c>
      <c r="I1042" s="20">
        <v>14.1</v>
      </c>
      <c r="J1042" s="19">
        <v>394.8</v>
      </c>
      <c r="K1042" s="20">
        <v>14.805</v>
      </c>
      <c r="L1042" s="21">
        <v>415</v>
      </c>
      <c r="M1042" s="22"/>
    </row>
    <row r="1043" spans="1:13" x14ac:dyDescent="0.2">
      <c r="A1043" s="13">
        <v>1041</v>
      </c>
      <c r="B1043" s="14">
        <v>991937</v>
      </c>
      <c r="C1043" s="15" t="s">
        <v>2427</v>
      </c>
      <c r="D1043" s="16" t="s">
        <v>2428</v>
      </c>
      <c r="E1043" s="16" t="s">
        <v>2429</v>
      </c>
      <c r="F1043" s="16" t="s">
        <v>2431</v>
      </c>
      <c r="G1043" s="17">
        <v>28</v>
      </c>
      <c r="H1043" s="16" t="s">
        <v>44</v>
      </c>
      <c r="I1043" s="20">
        <v>14.1</v>
      </c>
      <c r="J1043" s="19">
        <v>394.8</v>
      </c>
      <c r="K1043" s="20">
        <v>14.805</v>
      </c>
      <c r="L1043" s="21">
        <v>415</v>
      </c>
      <c r="M1043" s="22"/>
    </row>
    <row r="1044" spans="1:13" x14ac:dyDescent="0.2">
      <c r="A1044" s="13">
        <v>1042</v>
      </c>
      <c r="B1044" s="14">
        <v>991791</v>
      </c>
      <c r="C1044" s="15" t="s">
        <v>2427</v>
      </c>
      <c r="D1044" s="16" t="s">
        <v>2428</v>
      </c>
      <c r="E1044" s="16" t="s">
        <v>2429</v>
      </c>
      <c r="F1044" s="16" t="s">
        <v>2432</v>
      </c>
      <c r="G1044" s="17">
        <v>28</v>
      </c>
      <c r="H1044" s="16" t="s">
        <v>1200</v>
      </c>
      <c r="I1044" s="20">
        <v>14.1</v>
      </c>
      <c r="J1044" s="19">
        <v>394.8</v>
      </c>
      <c r="K1044" s="20">
        <v>14.805</v>
      </c>
      <c r="L1044" s="21">
        <v>415</v>
      </c>
      <c r="M1044" s="22"/>
    </row>
    <row r="1045" spans="1:13" x14ac:dyDescent="0.2">
      <c r="A1045" s="13">
        <v>1043</v>
      </c>
      <c r="B1045" s="14">
        <v>991848</v>
      </c>
      <c r="C1045" s="15" t="s">
        <v>2427</v>
      </c>
      <c r="D1045" s="16" t="s">
        <v>2428</v>
      </c>
      <c r="E1045" s="16" t="s">
        <v>2429</v>
      </c>
      <c r="F1045" s="16" t="s">
        <v>2433</v>
      </c>
      <c r="G1045" s="17">
        <v>28</v>
      </c>
      <c r="H1045" s="16" t="s">
        <v>1379</v>
      </c>
      <c r="I1045" s="20">
        <v>14.1</v>
      </c>
      <c r="J1045" s="19">
        <v>394.8</v>
      </c>
      <c r="K1045" s="20">
        <v>14.805</v>
      </c>
      <c r="L1045" s="21">
        <v>415</v>
      </c>
      <c r="M1045" s="22"/>
    </row>
    <row r="1046" spans="1:13" x14ac:dyDescent="0.2">
      <c r="A1046" s="13">
        <v>1044</v>
      </c>
      <c r="B1046" s="14">
        <v>105228</v>
      </c>
      <c r="C1046" s="15" t="s">
        <v>2434</v>
      </c>
      <c r="D1046" s="16" t="s">
        <v>2435</v>
      </c>
      <c r="E1046" s="16" t="s">
        <v>2436</v>
      </c>
      <c r="F1046" s="16" t="s">
        <v>2437</v>
      </c>
      <c r="G1046" s="17">
        <v>30</v>
      </c>
      <c r="H1046" s="16" t="s">
        <v>28</v>
      </c>
      <c r="I1046" s="20">
        <v>18.72</v>
      </c>
      <c r="J1046" s="19">
        <v>561.59999999999991</v>
      </c>
      <c r="K1046" s="20">
        <v>19.655999999999999</v>
      </c>
      <c r="L1046" s="21">
        <v>590</v>
      </c>
      <c r="M1046" s="22"/>
    </row>
    <row r="1047" spans="1:13" x14ac:dyDescent="0.2">
      <c r="A1047" s="13">
        <v>1045</v>
      </c>
      <c r="B1047" s="14">
        <v>103624</v>
      </c>
      <c r="C1047" s="15" t="s">
        <v>2434</v>
      </c>
      <c r="D1047" s="16" t="s">
        <v>2435</v>
      </c>
      <c r="E1047" s="16" t="s">
        <v>2436</v>
      </c>
      <c r="F1047" s="16" t="s">
        <v>2438</v>
      </c>
      <c r="G1047" s="17">
        <v>30</v>
      </c>
      <c r="H1047" s="16" t="s">
        <v>37</v>
      </c>
      <c r="I1047" s="20">
        <v>18.72</v>
      </c>
      <c r="J1047" s="19">
        <v>561.59999999999991</v>
      </c>
      <c r="K1047" s="20">
        <v>19.655999999999999</v>
      </c>
      <c r="L1047" s="21">
        <v>590</v>
      </c>
      <c r="M1047" s="22"/>
    </row>
    <row r="1048" spans="1:13" ht="25.5" x14ac:dyDescent="0.2">
      <c r="A1048" s="13">
        <v>1046</v>
      </c>
      <c r="B1048" s="14">
        <v>992054</v>
      </c>
      <c r="C1048" s="15" t="s">
        <v>2434</v>
      </c>
      <c r="D1048" s="16" t="s">
        <v>2435</v>
      </c>
      <c r="E1048" s="16" t="s">
        <v>2436</v>
      </c>
      <c r="F1048" s="16" t="s">
        <v>2439</v>
      </c>
      <c r="G1048" s="17">
        <v>30</v>
      </c>
      <c r="H1048" s="16" t="s">
        <v>1147</v>
      </c>
      <c r="I1048" s="20">
        <v>18.72</v>
      </c>
      <c r="J1048" s="19">
        <v>561.59999999999991</v>
      </c>
      <c r="K1048" s="20">
        <v>19.655999999999999</v>
      </c>
      <c r="L1048" s="21">
        <v>590</v>
      </c>
      <c r="M1048" s="22"/>
    </row>
    <row r="1049" spans="1:13" x14ac:dyDescent="0.2">
      <c r="A1049" s="13">
        <v>1047</v>
      </c>
      <c r="B1049" s="14">
        <v>108243</v>
      </c>
      <c r="C1049" s="15" t="s">
        <v>2434</v>
      </c>
      <c r="D1049" s="16" t="s">
        <v>2435</v>
      </c>
      <c r="E1049" s="16" t="s">
        <v>2436</v>
      </c>
      <c r="F1049" s="16" t="s">
        <v>2440</v>
      </c>
      <c r="G1049" s="17">
        <v>28</v>
      </c>
      <c r="H1049" s="16" t="s">
        <v>2116</v>
      </c>
      <c r="I1049" s="20">
        <v>18.72</v>
      </c>
      <c r="J1049" s="19">
        <v>524.16</v>
      </c>
      <c r="K1049" s="20">
        <v>19.655999999999999</v>
      </c>
      <c r="L1049" s="21">
        <v>550</v>
      </c>
      <c r="M1049" s="22"/>
    </row>
    <row r="1050" spans="1:13" x14ac:dyDescent="0.2">
      <c r="A1050" s="13">
        <v>1048</v>
      </c>
      <c r="B1050" s="14">
        <v>105627</v>
      </c>
      <c r="C1050" s="15" t="s">
        <v>2441</v>
      </c>
      <c r="D1050" s="16" t="s">
        <v>2442</v>
      </c>
      <c r="E1050" s="16" t="s">
        <v>2443</v>
      </c>
      <c r="F1050" s="16" t="s">
        <v>2444</v>
      </c>
      <c r="G1050" s="17">
        <v>1</v>
      </c>
      <c r="H1050" s="16" t="s">
        <v>1413</v>
      </c>
      <c r="I1050" s="20">
        <v>977.85200000000009</v>
      </c>
      <c r="J1050" s="19">
        <v>977.85200000000009</v>
      </c>
      <c r="K1050" s="20">
        <v>1026.7446000000002</v>
      </c>
      <c r="L1050" s="21">
        <v>1027</v>
      </c>
      <c r="M1050" s="22"/>
    </row>
    <row r="1051" spans="1:13" x14ac:dyDescent="0.2">
      <c r="A1051" s="13">
        <v>1049</v>
      </c>
      <c r="B1051" s="14">
        <v>992119</v>
      </c>
      <c r="C1051" s="15" t="s">
        <v>2441</v>
      </c>
      <c r="D1051" s="16" t="s">
        <v>2442</v>
      </c>
      <c r="E1051" s="16" t="s">
        <v>2443</v>
      </c>
      <c r="F1051" s="16" t="s">
        <v>2445</v>
      </c>
      <c r="G1051" s="17">
        <v>5</v>
      </c>
      <c r="H1051" s="16" t="s">
        <v>2245</v>
      </c>
      <c r="I1051" s="20">
        <v>977.85200000000009</v>
      </c>
      <c r="J1051" s="19">
        <v>4889.26</v>
      </c>
      <c r="K1051" s="20">
        <v>1026.7446000000002</v>
      </c>
      <c r="L1051" s="21">
        <v>5134</v>
      </c>
      <c r="M1051" s="22"/>
    </row>
    <row r="1052" spans="1:13" x14ac:dyDescent="0.2">
      <c r="A1052" s="13">
        <v>1050</v>
      </c>
      <c r="B1052" s="14">
        <v>996173</v>
      </c>
      <c r="C1052" s="15" t="s">
        <v>2441</v>
      </c>
      <c r="D1052" s="16" t="s">
        <v>2446</v>
      </c>
      <c r="E1052" s="16" t="s">
        <v>2447</v>
      </c>
      <c r="F1052" s="16" t="s">
        <v>2448</v>
      </c>
      <c r="G1052" s="17">
        <v>1</v>
      </c>
      <c r="H1052" s="16" t="s">
        <v>44</v>
      </c>
      <c r="I1052" s="20">
        <v>2201.3000000000002</v>
      </c>
      <c r="J1052" s="19">
        <v>2201.3000000000002</v>
      </c>
      <c r="K1052" s="20">
        <v>2311.3650000000002</v>
      </c>
      <c r="L1052" s="21">
        <v>2311</v>
      </c>
      <c r="M1052" s="22"/>
    </row>
    <row r="1053" spans="1:13" x14ac:dyDescent="0.2">
      <c r="A1053" s="13">
        <v>1051</v>
      </c>
      <c r="B1053" s="14">
        <v>992143</v>
      </c>
      <c r="C1053" s="15" t="s">
        <v>2441</v>
      </c>
      <c r="D1053" s="16" t="s">
        <v>2446</v>
      </c>
      <c r="E1053" s="16" t="s">
        <v>2447</v>
      </c>
      <c r="F1053" s="16" t="s">
        <v>2449</v>
      </c>
      <c r="G1053" s="17">
        <v>5</v>
      </c>
      <c r="H1053" s="16" t="s">
        <v>2245</v>
      </c>
      <c r="I1053" s="20">
        <v>2201.3000000000002</v>
      </c>
      <c r="J1053" s="19">
        <v>11006.5</v>
      </c>
      <c r="K1053" s="20">
        <v>2311.3650000000002</v>
      </c>
      <c r="L1053" s="21">
        <v>11557</v>
      </c>
      <c r="M1053" s="22"/>
    </row>
    <row r="1054" spans="1:13" x14ac:dyDescent="0.2">
      <c r="A1054" s="13">
        <v>1052</v>
      </c>
      <c r="B1054" s="14">
        <v>103632</v>
      </c>
      <c r="C1054" s="15" t="s">
        <v>2441</v>
      </c>
      <c r="D1054" s="16" t="s">
        <v>2446</v>
      </c>
      <c r="E1054" s="16" t="s">
        <v>2447</v>
      </c>
      <c r="F1054" s="16" t="s">
        <v>2450</v>
      </c>
      <c r="G1054" s="17">
        <v>5</v>
      </c>
      <c r="H1054" s="16" t="s">
        <v>44</v>
      </c>
      <c r="I1054" s="20">
        <v>2201.3000000000002</v>
      </c>
      <c r="J1054" s="19">
        <v>11006.5</v>
      </c>
      <c r="K1054" s="20">
        <v>2311.3650000000002</v>
      </c>
      <c r="L1054" s="21">
        <v>11557</v>
      </c>
      <c r="M1054" s="22"/>
    </row>
    <row r="1055" spans="1:13" x14ac:dyDescent="0.2">
      <c r="A1055" s="13">
        <v>1053</v>
      </c>
      <c r="B1055" s="14">
        <v>108553</v>
      </c>
      <c r="C1055" s="15" t="s">
        <v>2441</v>
      </c>
      <c r="D1055" s="16" t="s">
        <v>2446</v>
      </c>
      <c r="E1055" s="16" t="s">
        <v>2447</v>
      </c>
      <c r="F1055" s="16" t="s">
        <v>2451</v>
      </c>
      <c r="G1055" s="17">
        <v>5</v>
      </c>
      <c r="H1055" s="16" t="s">
        <v>2116</v>
      </c>
      <c r="I1055" s="20">
        <v>2201.3000000000002</v>
      </c>
      <c r="J1055" s="19">
        <v>11006.5</v>
      </c>
      <c r="K1055" s="20">
        <v>2311.3650000000002</v>
      </c>
      <c r="L1055" s="21">
        <v>11557</v>
      </c>
      <c r="M1055" s="22"/>
    </row>
    <row r="1056" spans="1:13" x14ac:dyDescent="0.2">
      <c r="A1056" s="13">
        <v>1054</v>
      </c>
      <c r="B1056" s="14">
        <v>975893</v>
      </c>
      <c r="C1056" s="15" t="s">
        <v>2452</v>
      </c>
      <c r="D1056" s="16" t="s">
        <v>2453</v>
      </c>
      <c r="E1056" s="16" t="s">
        <v>2454</v>
      </c>
      <c r="F1056" s="16" t="s">
        <v>2455</v>
      </c>
      <c r="G1056" s="17">
        <v>5</v>
      </c>
      <c r="H1056" s="16" t="s">
        <v>191</v>
      </c>
      <c r="I1056" s="20">
        <v>3690.7599999999998</v>
      </c>
      <c r="J1056" s="19">
        <v>18453.8</v>
      </c>
      <c r="K1056" s="20">
        <v>3875.2979999999998</v>
      </c>
      <c r="L1056" s="21">
        <v>19376</v>
      </c>
      <c r="M1056" s="22"/>
    </row>
    <row r="1057" spans="1:13" x14ac:dyDescent="0.2">
      <c r="A1057" s="13">
        <v>1055</v>
      </c>
      <c r="B1057" s="14">
        <v>104531</v>
      </c>
      <c r="C1057" s="15" t="s">
        <v>2456</v>
      </c>
      <c r="D1057" s="16" t="s">
        <v>2457</v>
      </c>
      <c r="E1057" s="16" t="s">
        <v>2458</v>
      </c>
      <c r="F1057" s="16" t="s">
        <v>2459</v>
      </c>
      <c r="G1057" s="17">
        <v>1</v>
      </c>
      <c r="H1057" s="16" t="s">
        <v>2460</v>
      </c>
      <c r="I1057" s="20">
        <v>27281.53</v>
      </c>
      <c r="J1057" s="19">
        <v>27281.53</v>
      </c>
      <c r="K1057" s="20">
        <v>28645.606500000002</v>
      </c>
      <c r="L1057" s="30">
        <v>28646</v>
      </c>
      <c r="M1057" s="22"/>
    </row>
    <row r="1058" spans="1:13" x14ac:dyDescent="0.2">
      <c r="A1058" s="13">
        <v>1056</v>
      </c>
      <c r="B1058" s="14">
        <v>104558</v>
      </c>
      <c r="C1058" s="15" t="s">
        <v>2456</v>
      </c>
      <c r="D1058" s="16" t="s">
        <v>2457</v>
      </c>
      <c r="E1058" s="16" t="s">
        <v>2458</v>
      </c>
      <c r="F1058" s="16" t="s">
        <v>2461</v>
      </c>
      <c r="G1058" s="17">
        <v>1</v>
      </c>
      <c r="H1058" s="16" t="s">
        <v>2460</v>
      </c>
      <c r="I1058" s="20">
        <v>27281.53</v>
      </c>
      <c r="J1058" s="19">
        <v>27281.53</v>
      </c>
      <c r="K1058" s="20">
        <v>28645.606500000002</v>
      </c>
      <c r="L1058" s="30">
        <v>28646</v>
      </c>
      <c r="M1058" s="22"/>
    </row>
    <row r="1059" spans="1:13" ht="25.5" x14ac:dyDescent="0.2">
      <c r="A1059" s="13">
        <v>1057</v>
      </c>
      <c r="B1059" s="14">
        <v>993018</v>
      </c>
      <c r="C1059" s="15" t="s">
        <v>2462</v>
      </c>
      <c r="D1059" s="16" t="s">
        <v>2463</v>
      </c>
      <c r="E1059" s="16" t="s">
        <v>2464</v>
      </c>
      <c r="F1059" s="16" t="s">
        <v>2465</v>
      </c>
      <c r="G1059" s="17">
        <v>3</v>
      </c>
      <c r="H1059" s="16" t="s">
        <v>2466</v>
      </c>
      <c r="I1059" s="20">
        <v>2317</v>
      </c>
      <c r="J1059" s="19">
        <v>6951</v>
      </c>
      <c r="K1059" s="20">
        <v>2432.85</v>
      </c>
      <c r="L1059" s="21">
        <v>7299</v>
      </c>
      <c r="M1059" s="22"/>
    </row>
    <row r="1060" spans="1:13" ht="38.25" x14ac:dyDescent="0.2">
      <c r="A1060" s="13">
        <v>1058</v>
      </c>
      <c r="B1060" s="14">
        <v>992178</v>
      </c>
      <c r="C1060" s="15" t="s">
        <v>2462</v>
      </c>
      <c r="D1060" s="16" t="s">
        <v>2467</v>
      </c>
      <c r="E1060" s="16" t="s">
        <v>2468</v>
      </c>
      <c r="F1060" s="16" t="s">
        <v>2469</v>
      </c>
      <c r="G1060" s="17">
        <v>4</v>
      </c>
      <c r="H1060" s="16" t="s">
        <v>2470</v>
      </c>
      <c r="I1060" s="20">
        <v>7432.74</v>
      </c>
      <c r="J1060" s="19">
        <v>29730.959999999999</v>
      </c>
      <c r="K1060" s="20">
        <v>7804.3770000000004</v>
      </c>
      <c r="L1060" s="21">
        <v>31218</v>
      </c>
      <c r="M1060" s="22"/>
    </row>
    <row r="1061" spans="1:13" ht="38.25" x14ac:dyDescent="0.2">
      <c r="A1061" s="13">
        <v>1059</v>
      </c>
      <c r="B1061" s="14">
        <v>103659</v>
      </c>
      <c r="C1061" s="15" t="s">
        <v>2462</v>
      </c>
      <c r="D1061" s="16" t="s">
        <v>2467</v>
      </c>
      <c r="E1061" s="16" t="s">
        <v>2468</v>
      </c>
      <c r="F1061" s="16" t="s">
        <v>2471</v>
      </c>
      <c r="G1061" s="17">
        <v>4</v>
      </c>
      <c r="H1061" s="16" t="s">
        <v>2470</v>
      </c>
      <c r="I1061" s="20">
        <v>7432.74</v>
      </c>
      <c r="J1061" s="19">
        <v>29730.959999999999</v>
      </c>
      <c r="K1061" s="20">
        <v>7804.3770000000004</v>
      </c>
      <c r="L1061" s="21">
        <v>31218</v>
      </c>
      <c r="M1061" s="22"/>
    </row>
    <row r="1062" spans="1:13" ht="25.5" x14ac:dyDescent="0.2">
      <c r="A1062" s="13">
        <v>1060</v>
      </c>
      <c r="B1062" s="14">
        <v>992283</v>
      </c>
      <c r="C1062" s="15" t="s">
        <v>2462</v>
      </c>
      <c r="D1062" s="16" t="s">
        <v>2472</v>
      </c>
      <c r="E1062" s="16" t="s">
        <v>2473</v>
      </c>
      <c r="F1062" s="16" t="s">
        <v>2474</v>
      </c>
      <c r="G1062" s="17">
        <v>3</v>
      </c>
      <c r="H1062" s="16" t="s">
        <v>2466</v>
      </c>
      <c r="I1062" s="20">
        <v>3499</v>
      </c>
      <c r="J1062" s="19">
        <v>10497</v>
      </c>
      <c r="K1062" s="20">
        <v>3673.9500000000003</v>
      </c>
      <c r="L1062" s="21">
        <v>11022</v>
      </c>
      <c r="M1062" s="22"/>
    </row>
    <row r="1063" spans="1:13" ht="25.5" x14ac:dyDescent="0.2">
      <c r="A1063" s="13">
        <v>1061</v>
      </c>
      <c r="B1063" s="14">
        <v>992232</v>
      </c>
      <c r="C1063" s="15" t="s">
        <v>2462</v>
      </c>
      <c r="D1063" s="16" t="s">
        <v>2472</v>
      </c>
      <c r="E1063" s="16" t="s">
        <v>2473</v>
      </c>
      <c r="F1063" s="16" t="s">
        <v>2475</v>
      </c>
      <c r="G1063" s="17">
        <v>12</v>
      </c>
      <c r="H1063" s="16" t="s">
        <v>2466</v>
      </c>
      <c r="I1063" s="20">
        <v>3499</v>
      </c>
      <c r="J1063" s="19">
        <v>41988</v>
      </c>
      <c r="K1063" s="20">
        <v>3673.9500000000003</v>
      </c>
      <c r="L1063" s="21">
        <v>44087</v>
      </c>
      <c r="M1063" s="22"/>
    </row>
    <row r="1064" spans="1:13" ht="25.5" x14ac:dyDescent="0.2">
      <c r="A1064" s="13">
        <v>1062</v>
      </c>
      <c r="B1064" s="14">
        <v>109304</v>
      </c>
      <c r="C1064" s="15" t="s">
        <v>2476</v>
      </c>
      <c r="D1064" s="25" t="s">
        <v>2477</v>
      </c>
      <c r="E1064" s="25" t="s">
        <v>2478</v>
      </c>
      <c r="F1064" s="25" t="s">
        <v>2479</v>
      </c>
      <c r="G1064" s="22">
        <v>15</v>
      </c>
      <c r="H1064" s="25" t="s">
        <v>2480</v>
      </c>
      <c r="I1064" s="20">
        <v>1967.5719999999999</v>
      </c>
      <c r="J1064" s="19">
        <v>29513.58</v>
      </c>
      <c r="K1064" s="20">
        <v>2065.9499999999998</v>
      </c>
      <c r="L1064" s="21">
        <v>30989</v>
      </c>
      <c r="M1064" s="22"/>
    </row>
    <row r="1065" spans="1:13" ht="25.5" x14ac:dyDescent="0.2">
      <c r="A1065" s="13">
        <v>1063</v>
      </c>
      <c r="B1065" s="14">
        <v>971367</v>
      </c>
      <c r="C1065" s="15" t="s">
        <v>2481</v>
      </c>
      <c r="D1065" s="16" t="s">
        <v>2482</v>
      </c>
      <c r="E1065" s="16" t="s">
        <v>2483</v>
      </c>
      <c r="F1065" s="16" t="s">
        <v>2484</v>
      </c>
      <c r="G1065" s="17">
        <v>1</v>
      </c>
      <c r="H1065" s="16" t="s">
        <v>595</v>
      </c>
      <c r="I1065" s="20">
        <v>8269.7900000000009</v>
      </c>
      <c r="J1065" s="19">
        <v>8269.7900000000009</v>
      </c>
      <c r="K1065" s="20">
        <v>8683.2795000000006</v>
      </c>
      <c r="L1065" s="21">
        <v>8683</v>
      </c>
      <c r="M1065" s="22"/>
    </row>
    <row r="1066" spans="1:13" ht="25.5" x14ac:dyDescent="0.2">
      <c r="A1066" s="13">
        <v>1064</v>
      </c>
      <c r="B1066" s="14">
        <v>105643</v>
      </c>
      <c r="C1066" s="15" t="s">
        <v>2485</v>
      </c>
      <c r="D1066" s="16" t="s">
        <v>2486</v>
      </c>
      <c r="E1066" s="16" t="s">
        <v>2487</v>
      </c>
      <c r="F1066" s="16" t="s">
        <v>2488</v>
      </c>
      <c r="G1066" s="17">
        <v>1</v>
      </c>
      <c r="H1066" s="16" t="s">
        <v>2489</v>
      </c>
      <c r="I1066" s="20">
        <v>14520</v>
      </c>
      <c r="J1066" s="19">
        <v>14520</v>
      </c>
      <c r="K1066" s="20">
        <v>15246</v>
      </c>
      <c r="L1066" s="21">
        <v>15246</v>
      </c>
      <c r="M1066" s="22"/>
    </row>
    <row r="1067" spans="1:13" ht="25.5" x14ac:dyDescent="0.2">
      <c r="A1067" s="13">
        <v>1065</v>
      </c>
      <c r="B1067" s="14">
        <v>105651</v>
      </c>
      <c r="C1067" s="15" t="s">
        <v>2485</v>
      </c>
      <c r="D1067" s="16" t="s">
        <v>2486</v>
      </c>
      <c r="E1067" s="16" t="s">
        <v>2487</v>
      </c>
      <c r="F1067" s="16" t="s">
        <v>2490</v>
      </c>
      <c r="G1067" s="17">
        <v>10</v>
      </c>
      <c r="H1067" s="16" t="s">
        <v>2489</v>
      </c>
      <c r="I1067" s="20">
        <v>14520</v>
      </c>
      <c r="J1067" s="19">
        <v>145200</v>
      </c>
      <c r="K1067" s="20">
        <v>15246</v>
      </c>
      <c r="L1067" s="21">
        <v>152460</v>
      </c>
      <c r="M1067" s="22"/>
    </row>
    <row r="1068" spans="1:13" ht="25.5" x14ac:dyDescent="0.2">
      <c r="A1068" s="13">
        <v>1066</v>
      </c>
      <c r="B1068" s="14">
        <v>969982</v>
      </c>
      <c r="C1068" s="15" t="s">
        <v>2491</v>
      </c>
      <c r="D1068" s="16" t="s">
        <v>2492</v>
      </c>
      <c r="E1068" s="16" t="s">
        <v>2493</v>
      </c>
      <c r="F1068" s="16" t="s">
        <v>2494</v>
      </c>
      <c r="G1068" s="17">
        <v>120</v>
      </c>
      <c r="H1068" s="16" t="s">
        <v>2495</v>
      </c>
      <c r="I1068" s="20">
        <f>J1068/120</f>
        <v>36.205000000000005</v>
      </c>
      <c r="J1068" s="19">
        <v>4344.6000000000004</v>
      </c>
      <c r="K1068" s="20">
        <f>I1068*1.05</f>
        <v>38.015250000000009</v>
      </c>
      <c r="L1068" s="21">
        <v>4562</v>
      </c>
      <c r="M1068" s="22"/>
    </row>
    <row r="1069" spans="1:13" ht="25.5" x14ac:dyDescent="0.2">
      <c r="A1069" s="13">
        <v>1067</v>
      </c>
      <c r="B1069" s="14">
        <v>970018</v>
      </c>
      <c r="C1069" s="15" t="s">
        <v>2491</v>
      </c>
      <c r="D1069" s="16" t="s">
        <v>2496</v>
      </c>
      <c r="E1069" s="16" t="s">
        <v>2497</v>
      </c>
      <c r="F1069" s="16" t="s">
        <v>2498</v>
      </c>
      <c r="G1069" s="17">
        <v>120</v>
      </c>
      <c r="H1069" s="16" t="s">
        <v>2495</v>
      </c>
      <c r="I1069" s="20">
        <v>92.38591666666666</v>
      </c>
      <c r="J1069" s="19">
        <v>11086.31</v>
      </c>
      <c r="K1069" s="20">
        <v>97.01</v>
      </c>
      <c r="L1069" s="21">
        <v>11641</v>
      </c>
      <c r="M1069" s="22"/>
    </row>
    <row r="1070" spans="1:13" ht="25.5" x14ac:dyDescent="0.2">
      <c r="A1070" s="13">
        <v>1068</v>
      </c>
      <c r="B1070" s="14">
        <v>988456</v>
      </c>
      <c r="C1070" s="15" t="s">
        <v>2491</v>
      </c>
      <c r="D1070" s="16" t="s">
        <v>2499</v>
      </c>
      <c r="E1070" s="16" t="s">
        <v>2500</v>
      </c>
      <c r="F1070" s="16" t="s">
        <v>2501</v>
      </c>
      <c r="G1070" s="17">
        <v>100</v>
      </c>
      <c r="H1070" s="16" t="s">
        <v>1147</v>
      </c>
      <c r="I1070" s="20">
        <v>9</v>
      </c>
      <c r="J1070" s="19">
        <v>900</v>
      </c>
      <c r="K1070" s="20">
        <v>9.4500000000000011</v>
      </c>
      <c r="L1070" s="21">
        <v>945</v>
      </c>
      <c r="M1070" s="22"/>
    </row>
    <row r="1071" spans="1:13" ht="25.5" x14ac:dyDescent="0.2">
      <c r="A1071" s="13">
        <v>1069</v>
      </c>
      <c r="B1071" s="14">
        <v>988464</v>
      </c>
      <c r="C1071" s="15" t="s">
        <v>2491</v>
      </c>
      <c r="D1071" s="16" t="s">
        <v>2502</v>
      </c>
      <c r="E1071" s="16" t="s">
        <v>2503</v>
      </c>
      <c r="F1071" s="16" t="s">
        <v>2504</v>
      </c>
      <c r="G1071" s="17">
        <v>50</v>
      </c>
      <c r="H1071" s="16" t="s">
        <v>1147</v>
      </c>
      <c r="I1071" s="20">
        <v>18</v>
      </c>
      <c r="J1071" s="19">
        <v>900</v>
      </c>
      <c r="K1071" s="20">
        <v>18.900000000000002</v>
      </c>
      <c r="L1071" s="21">
        <v>945</v>
      </c>
      <c r="M1071" s="22"/>
    </row>
    <row r="1072" spans="1:13" x14ac:dyDescent="0.2">
      <c r="A1072" s="13">
        <v>1070</v>
      </c>
      <c r="B1072" s="14">
        <v>996742</v>
      </c>
      <c r="C1072" s="15" t="s">
        <v>2505</v>
      </c>
      <c r="D1072" s="16" t="s">
        <v>2506</v>
      </c>
      <c r="E1072" s="16" t="s">
        <v>2507</v>
      </c>
      <c r="F1072" s="16" t="s">
        <v>2508</v>
      </c>
      <c r="G1072" s="17">
        <v>50</v>
      </c>
      <c r="H1072" s="16" t="s">
        <v>19</v>
      </c>
      <c r="I1072" s="20">
        <f>J1072/50</f>
        <v>17.162199999999999</v>
      </c>
      <c r="J1072" s="19">
        <v>858.11</v>
      </c>
      <c r="K1072" s="20">
        <f t="shared" ref="K1072:K1073" si="0">I1072*1.05</f>
        <v>18.020309999999998</v>
      </c>
      <c r="L1072" s="21">
        <v>901</v>
      </c>
      <c r="M1072" s="22"/>
    </row>
    <row r="1073" spans="1:13" ht="38.25" x14ac:dyDescent="0.2">
      <c r="A1073" s="13">
        <v>1071</v>
      </c>
      <c r="B1073" s="14">
        <v>996769</v>
      </c>
      <c r="C1073" s="15" t="s">
        <v>2505</v>
      </c>
      <c r="D1073" s="16" t="s">
        <v>2506</v>
      </c>
      <c r="E1073" s="16" t="s">
        <v>2507</v>
      </c>
      <c r="F1073" s="16" t="s">
        <v>2509</v>
      </c>
      <c r="G1073" s="17">
        <v>50</v>
      </c>
      <c r="H1073" s="16" t="s">
        <v>2510</v>
      </c>
      <c r="I1073" s="20">
        <f>J1073/50</f>
        <v>17.162199999999999</v>
      </c>
      <c r="J1073" s="19">
        <v>858.11</v>
      </c>
      <c r="K1073" s="20">
        <f t="shared" si="0"/>
        <v>18.020309999999998</v>
      </c>
      <c r="L1073" s="21">
        <v>901</v>
      </c>
      <c r="M1073" s="22"/>
    </row>
    <row r="1074" spans="1:13" ht="25.5" x14ac:dyDescent="0.2">
      <c r="A1074" s="13">
        <v>1072</v>
      </c>
      <c r="B1074" s="14">
        <v>996734</v>
      </c>
      <c r="C1074" s="15" t="s">
        <v>2505</v>
      </c>
      <c r="D1074" s="16" t="s">
        <v>2506</v>
      </c>
      <c r="E1074" s="16" t="s">
        <v>2507</v>
      </c>
      <c r="F1074" s="16" t="s">
        <v>2511</v>
      </c>
      <c r="G1074" s="17">
        <v>50</v>
      </c>
      <c r="H1074" s="16" t="s">
        <v>2495</v>
      </c>
      <c r="I1074" s="20">
        <f>J1074/50</f>
        <v>17.162199999999999</v>
      </c>
      <c r="J1074" s="19">
        <v>858.11</v>
      </c>
      <c r="K1074" s="20">
        <f>I1074*1.05</f>
        <v>18.020309999999998</v>
      </c>
      <c r="L1074" s="21">
        <v>901</v>
      </c>
      <c r="M1074" s="22"/>
    </row>
    <row r="1075" spans="1:13" x14ac:dyDescent="0.2">
      <c r="A1075" s="13">
        <v>1073</v>
      </c>
      <c r="B1075" s="14">
        <v>996793</v>
      </c>
      <c r="C1075" s="15" t="s">
        <v>2505</v>
      </c>
      <c r="D1075" s="16" t="s">
        <v>2512</v>
      </c>
      <c r="E1075" s="16" t="s">
        <v>2513</v>
      </c>
      <c r="F1075" s="16" t="s">
        <v>2514</v>
      </c>
      <c r="G1075" s="17">
        <v>50</v>
      </c>
      <c r="H1075" s="16" t="s">
        <v>19</v>
      </c>
      <c r="I1075" s="20">
        <v>33.6</v>
      </c>
      <c r="J1075" s="19">
        <v>1680</v>
      </c>
      <c r="K1075" s="20">
        <v>35.28</v>
      </c>
      <c r="L1075" s="21">
        <v>1764</v>
      </c>
      <c r="M1075" s="22"/>
    </row>
    <row r="1076" spans="1:13" ht="38.25" x14ac:dyDescent="0.2">
      <c r="A1076" s="13">
        <v>1074</v>
      </c>
      <c r="B1076" s="14">
        <v>996807</v>
      </c>
      <c r="C1076" s="15" t="s">
        <v>2505</v>
      </c>
      <c r="D1076" s="16" t="s">
        <v>2512</v>
      </c>
      <c r="E1076" s="16" t="s">
        <v>2513</v>
      </c>
      <c r="F1076" s="16" t="s">
        <v>2515</v>
      </c>
      <c r="G1076" s="17">
        <v>50</v>
      </c>
      <c r="H1076" s="16" t="s">
        <v>2510</v>
      </c>
      <c r="I1076" s="20">
        <v>33.6</v>
      </c>
      <c r="J1076" s="19">
        <v>1680</v>
      </c>
      <c r="K1076" s="20">
        <v>35.28</v>
      </c>
      <c r="L1076" s="21">
        <v>1764</v>
      </c>
      <c r="M1076" s="22"/>
    </row>
    <row r="1077" spans="1:13" x14ac:dyDescent="0.2">
      <c r="A1077" s="13">
        <v>1075</v>
      </c>
      <c r="B1077" s="14">
        <v>996815</v>
      </c>
      <c r="C1077" s="15" t="s">
        <v>2505</v>
      </c>
      <c r="D1077" s="16" t="s">
        <v>2516</v>
      </c>
      <c r="E1077" s="16" t="s">
        <v>2517</v>
      </c>
      <c r="F1077" s="16" t="s">
        <v>2518</v>
      </c>
      <c r="G1077" s="17">
        <v>50</v>
      </c>
      <c r="H1077" s="16" t="s">
        <v>19</v>
      </c>
      <c r="I1077" s="20">
        <v>64.2</v>
      </c>
      <c r="J1077" s="19">
        <v>3210</v>
      </c>
      <c r="K1077" s="20">
        <v>67.410000000000011</v>
      </c>
      <c r="L1077" s="21">
        <v>3371</v>
      </c>
      <c r="M1077" s="22"/>
    </row>
    <row r="1078" spans="1:13" ht="38.25" x14ac:dyDescent="0.2">
      <c r="A1078" s="13">
        <v>1076</v>
      </c>
      <c r="B1078" s="14">
        <v>996823</v>
      </c>
      <c r="C1078" s="15" t="s">
        <v>2505</v>
      </c>
      <c r="D1078" s="16" t="s">
        <v>2516</v>
      </c>
      <c r="E1078" s="16" t="s">
        <v>2517</v>
      </c>
      <c r="F1078" s="16" t="s">
        <v>2519</v>
      </c>
      <c r="G1078" s="17">
        <v>50</v>
      </c>
      <c r="H1078" s="16" t="s">
        <v>2510</v>
      </c>
      <c r="I1078" s="20">
        <v>64.2</v>
      </c>
      <c r="J1078" s="19">
        <v>3210</v>
      </c>
      <c r="K1078" s="20">
        <v>67.410000000000011</v>
      </c>
      <c r="L1078" s="21">
        <v>3371</v>
      </c>
      <c r="M1078" s="22"/>
    </row>
    <row r="1079" spans="1:13" x14ac:dyDescent="0.2">
      <c r="A1079" s="13">
        <v>1077</v>
      </c>
      <c r="B1079" s="14">
        <v>996858</v>
      </c>
      <c r="C1079" s="15" t="s">
        <v>2520</v>
      </c>
      <c r="D1079" s="16" t="s">
        <v>2521</v>
      </c>
      <c r="E1079" s="16" t="s">
        <v>2522</v>
      </c>
      <c r="F1079" s="16" t="s">
        <v>2523</v>
      </c>
      <c r="G1079" s="17">
        <v>30</v>
      </c>
      <c r="H1079" s="16" t="s">
        <v>2524</v>
      </c>
      <c r="I1079" s="20">
        <v>21.655799999999999</v>
      </c>
      <c r="J1079" s="19">
        <v>649.67399999999998</v>
      </c>
      <c r="K1079" s="20">
        <v>22.738589999999999</v>
      </c>
      <c r="L1079" s="21">
        <v>682</v>
      </c>
      <c r="M1079" s="22"/>
    </row>
    <row r="1080" spans="1:13" x14ac:dyDescent="0.2">
      <c r="A1080" s="13">
        <v>1078</v>
      </c>
      <c r="B1080" s="14">
        <v>106488</v>
      </c>
      <c r="C1080" s="15" t="s">
        <v>2520</v>
      </c>
      <c r="D1080" s="45" t="s">
        <v>2521</v>
      </c>
      <c r="E1080" s="16" t="s">
        <v>2522</v>
      </c>
      <c r="F1080" s="23" t="s">
        <v>2525</v>
      </c>
      <c r="G1080" s="24">
        <v>30</v>
      </c>
      <c r="H1080" s="23" t="s">
        <v>44</v>
      </c>
      <c r="I1080" s="27">
        <v>21.655799999999999</v>
      </c>
      <c r="J1080" s="28">
        <v>649.67399999999998</v>
      </c>
      <c r="K1080" s="20">
        <v>22.738589999999999</v>
      </c>
      <c r="L1080" s="21">
        <v>682</v>
      </c>
      <c r="M1080" s="22"/>
    </row>
    <row r="1081" spans="1:13" x14ac:dyDescent="0.2">
      <c r="A1081" s="13">
        <v>1079</v>
      </c>
      <c r="B1081" s="14">
        <v>996866</v>
      </c>
      <c r="C1081" s="15" t="s">
        <v>2520</v>
      </c>
      <c r="D1081" s="16" t="s">
        <v>2526</v>
      </c>
      <c r="E1081" s="16" t="s">
        <v>2527</v>
      </c>
      <c r="F1081" s="16" t="s">
        <v>2528</v>
      </c>
      <c r="G1081" s="17">
        <v>60</v>
      </c>
      <c r="H1081" s="16" t="s">
        <v>2524</v>
      </c>
      <c r="I1081" s="20">
        <v>34.942599999999999</v>
      </c>
      <c r="J1081" s="19">
        <v>2096.556</v>
      </c>
      <c r="K1081" s="20">
        <v>36.689729999999997</v>
      </c>
      <c r="L1081" s="21">
        <v>2201</v>
      </c>
      <c r="M1081" s="22"/>
    </row>
    <row r="1082" spans="1:13" x14ac:dyDescent="0.2">
      <c r="A1082" s="13">
        <v>1080</v>
      </c>
      <c r="B1082" s="14">
        <v>106496</v>
      </c>
      <c r="C1082" s="15" t="s">
        <v>2520</v>
      </c>
      <c r="D1082" s="45" t="s">
        <v>2526</v>
      </c>
      <c r="E1082" s="16" t="s">
        <v>2527</v>
      </c>
      <c r="F1082" s="23" t="s">
        <v>2529</v>
      </c>
      <c r="G1082" s="24">
        <v>60</v>
      </c>
      <c r="H1082" s="23" t="s">
        <v>44</v>
      </c>
      <c r="I1082" s="27">
        <v>34.942599999999999</v>
      </c>
      <c r="J1082" s="28">
        <v>2096.556</v>
      </c>
      <c r="K1082" s="20">
        <v>36.689729999999997</v>
      </c>
      <c r="L1082" s="21">
        <v>2201</v>
      </c>
      <c r="M1082" s="22"/>
    </row>
    <row r="1083" spans="1:13" x14ac:dyDescent="0.2">
      <c r="A1083" s="13">
        <v>1081</v>
      </c>
      <c r="B1083" s="14">
        <v>108863</v>
      </c>
      <c r="C1083" s="15" t="s">
        <v>2520</v>
      </c>
      <c r="D1083" s="16" t="s">
        <v>2526</v>
      </c>
      <c r="E1083" s="16" t="s">
        <v>2527</v>
      </c>
      <c r="F1083" s="16" t="s">
        <v>2530</v>
      </c>
      <c r="G1083" s="17">
        <v>50</v>
      </c>
      <c r="H1083" s="16" t="s">
        <v>2531</v>
      </c>
      <c r="I1083" s="20">
        <v>34.942599999999999</v>
      </c>
      <c r="J1083" s="19">
        <v>1747.1299999999999</v>
      </c>
      <c r="K1083" s="20">
        <v>36.689729999999997</v>
      </c>
      <c r="L1083" s="21">
        <v>1834</v>
      </c>
      <c r="M1083" s="22"/>
    </row>
    <row r="1084" spans="1:13" x14ac:dyDescent="0.2">
      <c r="A1084" s="13">
        <v>1082</v>
      </c>
      <c r="B1084" s="14">
        <v>105708</v>
      </c>
      <c r="C1084" s="15" t="s">
        <v>2520</v>
      </c>
      <c r="D1084" s="45" t="s">
        <v>2532</v>
      </c>
      <c r="E1084" s="16" t="s">
        <v>2533</v>
      </c>
      <c r="F1084" s="23" t="s">
        <v>2534</v>
      </c>
      <c r="G1084" s="24">
        <v>30</v>
      </c>
      <c r="H1084" s="16" t="s">
        <v>2524</v>
      </c>
      <c r="I1084" s="27">
        <v>212.42</v>
      </c>
      <c r="J1084" s="19">
        <v>6372.5999999999995</v>
      </c>
      <c r="K1084" s="20">
        <v>223.041</v>
      </c>
      <c r="L1084" s="21">
        <v>6691</v>
      </c>
      <c r="M1084" s="22"/>
    </row>
    <row r="1085" spans="1:13" x14ac:dyDescent="0.2">
      <c r="A1085" s="13">
        <v>1083</v>
      </c>
      <c r="B1085" s="14">
        <v>985201</v>
      </c>
      <c r="C1085" s="15" t="s">
        <v>2535</v>
      </c>
      <c r="D1085" s="16" t="s">
        <v>2536</v>
      </c>
      <c r="E1085" s="16" t="s">
        <v>2537</v>
      </c>
      <c r="F1085" s="16" t="s">
        <v>2538</v>
      </c>
      <c r="G1085" s="17">
        <v>20</v>
      </c>
      <c r="H1085" s="16" t="s">
        <v>1200</v>
      </c>
      <c r="I1085" s="20">
        <v>8.6626999999999992</v>
      </c>
      <c r="J1085" s="19">
        <v>173.25</v>
      </c>
      <c r="K1085" s="20">
        <v>9.093</v>
      </c>
      <c r="L1085" s="21">
        <v>182</v>
      </c>
      <c r="M1085" s="22"/>
    </row>
    <row r="1086" spans="1:13" x14ac:dyDescent="0.2">
      <c r="A1086" s="13">
        <v>1084</v>
      </c>
      <c r="B1086" s="14">
        <v>976474</v>
      </c>
      <c r="C1086" s="15" t="s">
        <v>2535</v>
      </c>
      <c r="D1086" s="16" t="s">
        <v>2536</v>
      </c>
      <c r="E1086" s="16" t="s">
        <v>2537</v>
      </c>
      <c r="F1086" s="16" t="s">
        <v>2539</v>
      </c>
      <c r="G1086" s="17">
        <v>100</v>
      </c>
      <c r="H1086" s="16" t="s">
        <v>1200</v>
      </c>
      <c r="I1086" s="20">
        <v>8.6626999999999992</v>
      </c>
      <c r="J1086" s="19">
        <v>866.27</v>
      </c>
      <c r="K1086" s="20">
        <v>9.0958349999999992</v>
      </c>
      <c r="L1086" s="21">
        <v>910</v>
      </c>
      <c r="M1086" s="22"/>
    </row>
    <row r="1087" spans="1:13" x14ac:dyDescent="0.2">
      <c r="A1087" s="13">
        <v>1085</v>
      </c>
      <c r="B1087" s="14">
        <v>986186</v>
      </c>
      <c r="C1087" s="15" t="s">
        <v>2540</v>
      </c>
      <c r="D1087" s="16" t="s">
        <v>2541</v>
      </c>
      <c r="E1087" s="16" t="s">
        <v>2542</v>
      </c>
      <c r="F1087" s="16" t="s">
        <v>2543</v>
      </c>
      <c r="G1087" s="17">
        <v>30</v>
      </c>
      <c r="H1087" s="16" t="s">
        <v>2139</v>
      </c>
      <c r="I1087" s="20">
        <v>251.524</v>
      </c>
      <c r="J1087" s="19">
        <v>7545.72</v>
      </c>
      <c r="K1087" s="20">
        <v>264.10020000000003</v>
      </c>
      <c r="L1087" s="21">
        <v>7923</v>
      </c>
      <c r="M1087" s="22"/>
    </row>
    <row r="1088" spans="1:13" ht="25.5" x14ac:dyDescent="0.2">
      <c r="A1088" s="13">
        <v>1086</v>
      </c>
      <c r="B1088" s="14">
        <v>41203</v>
      </c>
      <c r="C1088" s="15" t="s">
        <v>2544</v>
      </c>
      <c r="D1088" s="16" t="s">
        <v>2545</v>
      </c>
      <c r="E1088" s="16" t="s">
        <v>2546</v>
      </c>
      <c r="F1088" s="16" t="s">
        <v>2547</v>
      </c>
      <c r="G1088" s="17">
        <v>30</v>
      </c>
      <c r="H1088" s="16" t="s">
        <v>395</v>
      </c>
      <c r="I1088" s="20">
        <v>1.8782000000000001</v>
      </c>
      <c r="J1088" s="19">
        <v>56.346000000000004</v>
      </c>
      <c r="K1088" s="20">
        <v>1.9721100000000003</v>
      </c>
      <c r="L1088" s="30">
        <v>59</v>
      </c>
      <c r="M1088" s="22"/>
    </row>
    <row r="1089" spans="1:13" ht="25.5" x14ac:dyDescent="0.2">
      <c r="A1089" s="13">
        <v>1087</v>
      </c>
      <c r="B1089" s="14">
        <v>972037</v>
      </c>
      <c r="C1089" s="15" t="s">
        <v>2548</v>
      </c>
      <c r="D1089" s="16" t="s">
        <v>2549</v>
      </c>
      <c r="E1089" s="16" t="s">
        <v>2550</v>
      </c>
      <c r="F1089" s="16" t="s">
        <v>2551</v>
      </c>
      <c r="G1089" s="17">
        <v>10</v>
      </c>
      <c r="H1089" s="16" t="s">
        <v>128</v>
      </c>
      <c r="I1089" s="20">
        <v>0.80500000000000005</v>
      </c>
      <c r="J1089" s="19">
        <v>8.0500000000000007</v>
      </c>
      <c r="K1089" s="20">
        <v>0.84525000000000006</v>
      </c>
      <c r="L1089" s="21">
        <v>8</v>
      </c>
      <c r="M1089" s="22"/>
    </row>
    <row r="1090" spans="1:13" ht="25.5" x14ac:dyDescent="0.2">
      <c r="A1090" s="13">
        <v>1088</v>
      </c>
      <c r="B1090" s="14">
        <v>998958</v>
      </c>
      <c r="C1090" s="15" t="s">
        <v>2548</v>
      </c>
      <c r="D1090" s="16" t="s">
        <v>2549</v>
      </c>
      <c r="E1090" s="16" t="s">
        <v>2550</v>
      </c>
      <c r="F1090" s="16" t="s">
        <v>2552</v>
      </c>
      <c r="G1090" s="17">
        <v>10</v>
      </c>
      <c r="H1090" s="16" t="s">
        <v>44</v>
      </c>
      <c r="I1090" s="20">
        <v>0.80500000000000005</v>
      </c>
      <c r="J1090" s="19">
        <v>8.0500000000000007</v>
      </c>
      <c r="K1090" s="20">
        <v>0.84525000000000006</v>
      </c>
      <c r="L1090" s="21">
        <v>8</v>
      </c>
      <c r="M1090" s="22"/>
    </row>
    <row r="1091" spans="1:13" ht="25.5" x14ac:dyDescent="0.2">
      <c r="A1091" s="13">
        <v>1089</v>
      </c>
      <c r="B1091" s="14">
        <v>93122</v>
      </c>
      <c r="C1091" s="15" t="s">
        <v>2548</v>
      </c>
      <c r="D1091" s="16" t="s">
        <v>2549</v>
      </c>
      <c r="E1091" s="16" t="s">
        <v>2550</v>
      </c>
      <c r="F1091" s="16" t="s">
        <v>2553</v>
      </c>
      <c r="G1091" s="17">
        <v>20</v>
      </c>
      <c r="H1091" s="16" t="s">
        <v>378</v>
      </c>
      <c r="I1091" s="20">
        <v>0.80500000000000005</v>
      </c>
      <c r="J1091" s="19">
        <v>16.100000000000001</v>
      </c>
      <c r="K1091" s="20">
        <v>0.84525000000000006</v>
      </c>
      <c r="L1091" s="21">
        <v>17</v>
      </c>
      <c r="M1091" s="22"/>
    </row>
    <row r="1092" spans="1:13" ht="25.5" x14ac:dyDescent="0.2">
      <c r="A1092" s="13">
        <v>1090</v>
      </c>
      <c r="B1092" s="14">
        <v>107522</v>
      </c>
      <c r="C1092" s="15" t="s">
        <v>2548</v>
      </c>
      <c r="D1092" s="16" t="s">
        <v>2549</v>
      </c>
      <c r="E1092" s="16" t="s">
        <v>2550</v>
      </c>
      <c r="F1092" s="16" t="s">
        <v>2554</v>
      </c>
      <c r="G1092" s="17">
        <v>20</v>
      </c>
      <c r="H1092" s="16" t="s">
        <v>2555</v>
      </c>
      <c r="I1092" s="20">
        <v>0.80500000000000005</v>
      </c>
      <c r="J1092" s="19">
        <v>16.100000000000001</v>
      </c>
      <c r="K1092" s="20">
        <v>0.84525000000000006</v>
      </c>
      <c r="L1092" s="21">
        <v>17</v>
      </c>
      <c r="M1092" s="22"/>
    </row>
    <row r="1093" spans="1:13" ht="25.5" x14ac:dyDescent="0.2">
      <c r="A1093" s="13">
        <v>1091</v>
      </c>
      <c r="B1093" s="14">
        <v>105074</v>
      </c>
      <c r="C1093" s="15" t="s">
        <v>2548</v>
      </c>
      <c r="D1093" s="25" t="s">
        <v>2549</v>
      </c>
      <c r="E1093" s="16" t="s">
        <v>2550</v>
      </c>
      <c r="F1093" s="23" t="s">
        <v>2556</v>
      </c>
      <c r="G1093" s="24">
        <v>30</v>
      </c>
      <c r="H1093" s="23" t="s">
        <v>32</v>
      </c>
      <c r="I1093" s="20">
        <v>0.80500000000000005</v>
      </c>
      <c r="J1093" s="28">
        <v>24.150000000000002</v>
      </c>
      <c r="K1093" s="20">
        <v>0.84525000000000006</v>
      </c>
      <c r="L1093" s="21">
        <v>25</v>
      </c>
      <c r="M1093" s="22"/>
    </row>
    <row r="1094" spans="1:13" ht="25.5" x14ac:dyDescent="0.2">
      <c r="A1094" s="13">
        <v>1092</v>
      </c>
      <c r="B1094" s="14">
        <v>109614</v>
      </c>
      <c r="C1094" s="15" t="s">
        <v>2548</v>
      </c>
      <c r="D1094" s="16" t="s">
        <v>2549</v>
      </c>
      <c r="E1094" s="16" t="s">
        <v>2550</v>
      </c>
      <c r="F1094" s="16" t="s">
        <v>2557</v>
      </c>
      <c r="G1094" s="17">
        <v>20</v>
      </c>
      <c r="H1094" s="16" t="s">
        <v>28</v>
      </c>
      <c r="I1094" s="20">
        <v>0.80500000000000005</v>
      </c>
      <c r="J1094" s="19">
        <v>16.100000000000001</v>
      </c>
      <c r="K1094" s="20">
        <v>0.84525000000000006</v>
      </c>
      <c r="L1094" s="21">
        <v>17</v>
      </c>
      <c r="M1094" s="22"/>
    </row>
    <row r="1095" spans="1:13" ht="25.5" x14ac:dyDescent="0.2">
      <c r="A1095" s="13">
        <v>1093</v>
      </c>
      <c r="B1095" s="14">
        <v>983381</v>
      </c>
      <c r="C1095" s="15" t="s">
        <v>2548</v>
      </c>
      <c r="D1095" s="16" t="s">
        <v>2558</v>
      </c>
      <c r="E1095" s="16" t="s">
        <v>2559</v>
      </c>
      <c r="F1095" s="16" t="s">
        <v>2560</v>
      </c>
      <c r="G1095" s="17">
        <v>20</v>
      </c>
      <c r="H1095" s="16" t="s">
        <v>19</v>
      </c>
      <c r="I1095" s="20">
        <v>2.4581</v>
      </c>
      <c r="J1095" s="19">
        <v>49.161999999999999</v>
      </c>
      <c r="K1095" s="20">
        <v>2.5810050000000002</v>
      </c>
      <c r="L1095" s="21">
        <v>52</v>
      </c>
      <c r="M1095" s="22"/>
    </row>
    <row r="1096" spans="1:13" ht="25.5" x14ac:dyDescent="0.2">
      <c r="A1096" s="13">
        <v>1094</v>
      </c>
      <c r="B1096" s="14">
        <v>986208</v>
      </c>
      <c r="C1096" s="15" t="s">
        <v>2548</v>
      </c>
      <c r="D1096" s="16" t="s">
        <v>2558</v>
      </c>
      <c r="E1096" s="16" t="s">
        <v>2559</v>
      </c>
      <c r="F1096" s="16" t="s">
        <v>2561</v>
      </c>
      <c r="G1096" s="17">
        <v>20</v>
      </c>
      <c r="H1096" s="16" t="s">
        <v>19</v>
      </c>
      <c r="I1096" s="20">
        <v>2.4581</v>
      </c>
      <c r="J1096" s="19">
        <v>49.161999999999999</v>
      </c>
      <c r="K1096" s="20">
        <v>2.5810050000000002</v>
      </c>
      <c r="L1096" s="21">
        <v>52</v>
      </c>
      <c r="M1096" s="22"/>
    </row>
    <row r="1097" spans="1:13" ht="25.5" x14ac:dyDescent="0.2">
      <c r="A1097" s="13">
        <v>1095</v>
      </c>
      <c r="B1097" s="14">
        <v>99864</v>
      </c>
      <c r="C1097" s="15" t="s">
        <v>2548</v>
      </c>
      <c r="D1097" s="16" t="s">
        <v>2558</v>
      </c>
      <c r="E1097" s="16" t="s">
        <v>2559</v>
      </c>
      <c r="F1097" s="16" t="s">
        <v>2562</v>
      </c>
      <c r="G1097" s="17">
        <v>20</v>
      </c>
      <c r="H1097" s="16" t="s">
        <v>37</v>
      </c>
      <c r="I1097" s="20">
        <v>2.4581</v>
      </c>
      <c r="J1097" s="19">
        <v>49.161999999999999</v>
      </c>
      <c r="K1097" s="20">
        <v>2.5810050000000002</v>
      </c>
      <c r="L1097" s="21">
        <v>52</v>
      </c>
      <c r="M1097" s="22"/>
    </row>
    <row r="1098" spans="1:13" ht="25.5" x14ac:dyDescent="0.2">
      <c r="A1098" s="13">
        <v>1096</v>
      </c>
      <c r="B1098" s="14">
        <v>103721</v>
      </c>
      <c r="C1098" s="15" t="s">
        <v>2548</v>
      </c>
      <c r="D1098" s="16" t="s">
        <v>2563</v>
      </c>
      <c r="E1098" s="16" t="s">
        <v>2564</v>
      </c>
      <c r="F1098" s="16" t="s">
        <v>2565</v>
      </c>
      <c r="G1098" s="17">
        <v>30</v>
      </c>
      <c r="H1098" s="16" t="s">
        <v>128</v>
      </c>
      <c r="I1098" s="20">
        <v>2.4581</v>
      </c>
      <c r="J1098" s="19">
        <v>73.742999999999995</v>
      </c>
      <c r="K1098" s="20">
        <v>2.5810050000000002</v>
      </c>
      <c r="L1098" s="21">
        <v>77</v>
      </c>
      <c r="M1098" s="22"/>
    </row>
    <row r="1099" spans="1:13" ht="25.5" x14ac:dyDescent="0.2">
      <c r="A1099" s="13">
        <v>1097</v>
      </c>
      <c r="B1099" s="14">
        <v>965502</v>
      </c>
      <c r="C1099" s="15" t="s">
        <v>2548</v>
      </c>
      <c r="D1099" s="16" t="s">
        <v>2566</v>
      </c>
      <c r="E1099" s="16" t="s">
        <v>2567</v>
      </c>
      <c r="F1099" s="16" t="s">
        <v>2568</v>
      </c>
      <c r="G1099" s="17">
        <v>20</v>
      </c>
      <c r="H1099" s="16" t="s">
        <v>378</v>
      </c>
      <c r="I1099" s="20">
        <v>1.2666999999999999</v>
      </c>
      <c r="J1099" s="19">
        <v>25.334</v>
      </c>
      <c r="K1099" s="20">
        <v>1.3300350000000001</v>
      </c>
      <c r="L1099" s="21">
        <v>27</v>
      </c>
      <c r="M1099" s="22"/>
    </row>
    <row r="1100" spans="1:13" ht="25.5" x14ac:dyDescent="0.2">
      <c r="A1100" s="13">
        <v>1098</v>
      </c>
      <c r="B1100" s="14">
        <v>107492</v>
      </c>
      <c r="C1100" s="15" t="s">
        <v>2548</v>
      </c>
      <c r="D1100" s="16" t="s">
        <v>2566</v>
      </c>
      <c r="E1100" s="16" t="s">
        <v>2567</v>
      </c>
      <c r="F1100" s="16" t="s">
        <v>2569</v>
      </c>
      <c r="G1100" s="17">
        <v>20</v>
      </c>
      <c r="H1100" s="16" t="s">
        <v>2570</v>
      </c>
      <c r="I1100" s="20">
        <v>1.2666999999999999</v>
      </c>
      <c r="J1100" s="19">
        <v>25.334</v>
      </c>
      <c r="K1100" s="20">
        <v>1.3300350000000001</v>
      </c>
      <c r="L1100" s="21">
        <v>27</v>
      </c>
      <c r="M1100" s="22"/>
    </row>
    <row r="1101" spans="1:13" ht="25.5" x14ac:dyDescent="0.2">
      <c r="A1101" s="13">
        <v>1099</v>
      </c>
      <c r="B1101" s="14">
        <v>105082</v>
      </c>
      <c r="C1101" s="15" t="s">
        <v>2548</v>
      </c>
      <c r="D1101" s="25" t="s">
        <v>2566</v>
      </c>
      <c r="E1101" s="16" t="s">
        <v>2567</v>
      </c>
      <c r="F1101" s="23" t="s">
        <v>2571</v>
      </c>
      <c r="G1101" s="24">
        <v>20</v>
      </c>
      <c r="H1101" s="23" t="s">
        <v>32</v>
      </c>
      <c r="I1101" s="27">
        <v>1.2666999999999999</v>
      </c>
      <c r="J1101" s="28">
        <v>25.334</v>
      </c>
      <c r="K1101" s="20">
        <v>1.3300350000000001</v>
      </c>
      <c r="L1101" s="21">
        <v>27</v>
      </c>
      <c r="M1101" s="22"/>
    </row>
    <row r="1102" spans="1:13" ht="38.25" x14ac:dyDescent="0.2">
      <c r="A1102" s="13">
        <v>1100</v>
      </c>
      <c r="B1102" s="14">
        <v>107433</v>
      </c>
      <c r="C1102" s="15" t="s">
        <v>2548</v>
      </c>
      <c r="D1102" s="16" t="s">
        <v>2566</v>
      </c>
      <c r="E1102" s="16" t="s">
        <v>2572</v>
      </c>
      <c r="F1102" s="16" t="s">
        <v>2573</v>
      </c>
      <c r="G1102" s="17">
        <v>20</v>
      </c>
      <c r="H1102" s="16" t="s">
        <v>128</v>
      </c>
      <c r="I1102" s="20">
        <v>1.2666999999999999</v>
      </c>
      <c r="J1102" s="19">
        <v>25.334</v>
      </c>
      <c r="K1102" s="20">
        <v>1.3300350000000001</v>
      </c>
      <c r="L1102" s="21">
        <v>27</v>
      </c>
      <c r="M1102" s="22"/>
    </row>
    <row r="1103" spans="1:13" ht="25.5" x14ac:dyDescent="0.2">
      <c r="A1103" s="13">
        <v>1101</v>
      </c>
      <c r="B1103" s="14">
        <v>107336</v>
      </c>
      <c r="C1103" s="15" t="s">
        <v>2548</v>
      </c>
      <c r="D1103" s="16" t="s">
        <v>2574</v>
      </c>
      <c r="E1103" s="16" t="s">
        <v>2575</v>
      </c>
      <c r="F1103" s="16" t="s">
        <v>2576</v>
      </c>
      <c r="G1103" s="17">
        <v>4</v>
      </c>
      <c r="H1103" s="16" t="s">
        <v>28</v>
      </c>
      <c r="I1103" s="20">
        <v>9.5239999999999991</v>
      </c>
      <c r="J1103" s="19">
        <v>38.095999999999997</v>
      </c>
      <c r="K1103" s="20">
        <v>10.0002</v>
      </c>
      <c r="L1103" s="21">
        <v>40</v>
      </c>
      <c r="M1103" s="22"/>
    </row>
    <row r="1104" spans="1:13" ht="25.5" x14ac:dyDescent="0.2">
      <c r="A1104" s="13">
        <v>1102</v>
      </c>
      <c r="B1104" s="14">
        <v>992364</v>
      </c>
      <c r="C1104" s="15" t="s">
        <v>2548</v>
      </c>
      <c r="D1104" s="16" t="s">
        <v>2574</v>
      </c>
      <c r="E1104" s="16" t="s">
        <v>2575</v>
      </c>
      <c r="F1104" s="16" t="s">
        <v>2577</v>
      </c>
      <c r="G1104" s="17">
        <v>5</v>
      </c>
      <c r="H1104" s="16" t="s">
        <v>378</v>
      </c>
      <c r="I1104" s="20">
        <v>9.5239999999999991</v>
      </c>
      <c r="J1104" s="19">
        <v>47.62</v>
      </c>
      <c r="K1104" s="20">
        <v>10.0002</v>
      </c>
      <c r="L1104" s="21">
        <v>50</v>
      </c>
      <c r="M1104" s="22"/>
    </row>
    <row r="1105" spans="1:13" ht="25.5" x14ac:dyDescent="0.2">
      <c r="A1105" s="13">
        <v>1103</v>
      </c>
      <c r="B1105" s="14">
        <v>983136</v>
      </c>
      <c r="C1105" s="15" t="s">
        <v>2548</v>
      </c>
      <c r="D1105" s="16" t="s">
        <v>2574</v>
      </c>
      <c r="E1105" s="16" t="s">
        <v>2575</v>
      </c>
      <c r="F1105" s="16" t="s">
        <v>2578</v>
      </c>
      <c r="G1105" s="17">
        <v>5</v>
      </c>
      <c r="H1105" s="16" t="s">
        <v>37</v>
      </c>
      <c r="I1105" s="20">
        <v>9.5239999999999991</v>
      </c>
      <c r="J1105" s="19">
        <v>47.62</v>
      </c>
      <c r="K1105" s="20">
        <v>10.0002</v>
      </c>
      <c r="L1105" s="21">
        <v>50</v>
      </c>
      <c r="M1105" s="22"/>
    </row>
    <row r="1106" spans="1:13" ht="25.5" x14ac:dyDescent="0.2">
      <c r="A1106" s="13">
        <v>1104</v>
      </c>
      <c r="B1106" s="14">
        <v>983128</v>
      </c>
      <c r="C1106" s="15" t="s">
        <v>2548</v>
      </c>
      <c r="D1106" s="16" t="s">
        <v>2574</v>
      </c>
      <c r="E1106" s="16" t="s">
        <v>2575</v>
      </c>
      <c r="F1106" s="16" t="s">
        <v>2579</v>
      </c>
      <c r="G1106" s="65" t="s">
        <v>2580</v>
      </c>
      <c r="H1106" s="16" t="s">
        <v>128</v>
      </c>
      <c r="I1106" s="20">
        <v>9.5239999999999991</v>
      </c>
      <c r="J1106" s="19">
        <v>47.62</v>
      </c>
      <c r="K1106" s="20">
        <v>10.0002</v>
      </c>
      <c r="L1106" s="21">
        <v>50</v>
      </c>
      <c r="M1106" s="22"/>
    </row>
    <row r="1107" spans="1:13" ht="25.5" x14ac:dyDescent="0.2">
      <c r="A1107" s="13">
        <v>1105</v>
      </c>
      <c r="B1107" s="14">
        <v>104159</v>
      </c>
      <c r="C1107" s="15" t="s">
        <v>2581</v>
      </c>
      <c r="D1107" s="16" t="s">
        <v>2582</v>
      </c>
      <c r="E1107" s="16" t="s">
        <v>2583</v>
      </c>
      <c r="F1107" s="23" t="s">
        <v>2584</v>
      </c>
      <c r="G1107" s="24">
        <v>100</v>
      </c>
      <c r="H1107" s="23" t="s">
        <v>2585</v>
      </c>
      <c r="I1107" s="20">
        <v>0.50790000000000002</v>
      </c>
      <c r="J1107" s="19">
        <v>50.79</v>
      </c>
      <c r="K1107" s="20">
        <v>0.53329500000000007</v>
      </c>
      <c r="L1107" s="21">
        <v>53</v>
      </c>
      <c r="M1107" s="22"/>
    </row>
    <row r="1108" spans="1:13" ht="25.5" x14ac:dyDescent="0.2">
      <c r="A1108" s="13">
        <v>1106</v>
      </c>
      <c r="B1108" s="14">
        <v>995347</v>
      </c>
      <c r="C1108" s="15" t="s">
        <v>2581</v>
      </c>
      <c r="D1108" s="16" t="s">
        <v>2582</v>
      </c>
      <c r="E1108" s="16" t="s">
        <v>2583</v>
      </c>
      <c r="F1108" s="16" t="s">
        <v>2586</v>
      </c>
      <c r="G1108" s="17">
        <v>100</v>
      </c>
      <c r="H1108" s="16" t="s">
        <v>19</v>
      </c>
      <c r="I1108" s="20">
        <v>0.50790000000000002</v>
      </c>
      <c r="J1108" s="19">
        <v>50.79</v>
      </c>
      <c r="K1108" s="20">
        <v>0.53329500000000007</v>
      </c>
      <c r="L1108" s="21">
        <v>53</v>
      </c>
      <c r="M1108" s="22"/>
    </row>
    <row r="1109" spans="1:13" ht="25.5" x14ac:dyDescent="0.2">
      <c r="A1109" s="13">
        <v>1107</v>
      </c>
      <c r="B1109" s="14">
        <v>102504</v>
      </c>
      <c r="C1109" s="15" t="s">
        <v>2581</v>
      </c>
      <c r="D1109" s="25" t="s">
        <v>2582</v>
      </c>
      <c r="E1109" s="16" t="s">
        <v>2583</v>
      </c>
      <c r="F1109" s="25" t="s">
        <v>2587</v>
      </c>
      <c r="G1109" s="17">
        <v>100</v>
      </c>
      <c r="H1109" s="25" t="s">
        <v>395</v>
      </c>
      <c r="I1109" s="20">
        <v>0.50790000000000002</v>
      </c>
      <c r="J1109" s="19">
        <v>50.79</v>
      </c>
      <c r="K1109" s="20">
        <v>0.53329500000000007</v>
      </c>
      <c r="L1109" s="21">
        <v>53</v>
      </c>
      <c r="M1109" s="22"/>
    </row>
    <row r="1110" spans="1:13" ht="25.5" x14ac:dyDescent="0.2">
      <c r="A1110" s="13">
        <v>1108</v>
      </c>
      <c r="B1110" s="14">
        <v>989487</v>
      </c>
      <c r="C1110" s="15" t="s">
        <v>2581</v>
      </c>
      <c r="D1110" s="16" t="s">
        <v>2582</v>
      </c>
      <c r="E1110" s="16" t="s">
        <v>2583</v>
      </c>
      <c r="F1110" s="16" t="s">
        <v>2588</v>
      </c>
      <c r="G1110" s="17">
        <v>100</v>
      </c>
      <c r="H1110" s="16" t="s">
        <v>157</v>
      </c>
      <c r="I1110" s="20">
        <v>0.50790000000000002</v>
      </c>
      <c r="J1110" s="19">
        <v>50.79</v>
      </c>
      <c r="K1110" s="20">
        <v>0.53329500000000007</v>
      </c>
      <c r="L1110" s="21">
        <v>53</v>
      </c>
      <c r="M1110" s="22"/>
    </row>
    <row r="1111" spans="1:13" ht="25.5" x14ac:dyDescent="0.2">
      <c r="A1111" s="13">
        <v>1109</v>
      </c>
      <c r="B1111" s="14">
        <v>104086</v>
      </c>
      <c r="C1111" s="15" t="s">
        <v>2581</v>
      </c>
      <c r="D1111" s="16" t="s">
        <v>2582</v>
      </c>
      <c r="E1111" s="16" t="s">
        <v>2583</v>
      </c>
      <c r="F1111" s="23" t="s">
        <v>2589</v>
      </c>
      <c r="G1111" s="24">
        <v>100</v>
      </c>
      <c r="H1111" s="23" t="s">
        <v>32</v>
      </c>
      <c r="I1111" s="20">
        <v>0.50790000000000002</v>
      </c>
      <c r="J1111" s="19">
        <v>50.79</v>
      </c>
      <c r="K1111" s="20">
        <v>0.53329500000000007</v>
      </c>
      <c r="L1111" s="21">
        <v>53</v>
      </c>
      <c r="M1111" s="22"/>
    </row>
    <row r="1112" spans="1:13" ht="25.5" x14ac:dyDescent="0.2">
      <c r="A1112" s="13">
        <v>1110</v>
      </c>
      <c r="B1112" s="14">
        <v>110922</v>
      </c>
      <c r="C1112" s="15" t="s">
        <v>2581</v>
      </c>
      <c r="D1112" s="15" t="s">
        <v>2590</v>
      </c>
      <c r="E1112" s="16" t="s">
        <v>2591</v>
      </c>
      <c r="F1112" s="87" t="s">
        <v>2592</v>
      </c>
      <c r="G1112" s="17">
        <v>100</v>
      </c>
      <c r="H1112" s="25" t="s">
        <v>128</v>
      </c>
      <c r="I1112" s="20">
        <v>0.75</v>
      </c>
      <c r="J1112" s="19">
        <v>75</v>
      </c>
      <c r="K1112" s="20">
        <v>0.78750000000000009</v>
      </c>
      <c r="L1112" s="21">
        <v>79</v>
      </c>
      <c r="M1112" s="22"/>
    </row>
    <row r="1113" spans="1:13" ht="25.5" x14ac:dyDescent="0.2">
      <c r="A1113" s="13">
        <v>1111</v>
      </c>
      <c r="B1113" s="14">
        <v>999105</v>
      </c>
      <c r="C1113" s="15" t="s">
        <v>2581</v>
      </c>
      <c r="D1113" s="16" t="s">
        <v>2593</v>
      </c>
      <c r="E1113" s="16" t="s">
        <v>2594</v>
      </c>
      <c r="F1113" s="16" t="s">
        <v>2595</v>
      </c>
      <c r="G1113" s="17">
        <v>10</v>
      </c>
      <c r="H1113" s="16" t="s">
        <v>19</v>
      </c>
      <c r="I1113" s="20">
        <v>0.54630000000000001</v>
      </c>
      <c r="J1113" s="19">
        <v>5.4630000000000001</v>
      </c>
      <c r="K1113" s="20">
        <v>0.57361499999999999</v>
      </c>
      <c r="L1113" s="21">
        <v>6</v>
      </c>
      <c r="M1113" s="22"/>
    </row>
    <row r="1114" spans="1:13" ht="25.5" x14ac:dyDescent="0.2">
      <c r="A1114" s="13">
        <v>1112</v>
      </c>
      <c r="B1114" s="14">
        <v>999091</v>
      </c>
      <c r="C1114" s="15" t="s">
        <v>2581</v>
      </c>
      <c r="D1114" s="16" t="s">
        <v>2593</v>
      </c>
      <c r="E1114" s="16" t="s">
        <v>2594</v>
      </c>
      <c r="F1114" s="16" t="s">
        <v>2596</v>
      </c>
      <c r="G1114" s="17">
        <v>10</v>
      </c>
      <c r="H1114" s="16" t="s">
        <v>19</v>
      </c>
      <c r="I1114" s="20">
        <v>0.54630000000000001</v>
      </c>
      <c r="J1114" s="19">
        <v>5.4630000000000001</v>
      </c>
      <c r="K1114" s="20">
        <v>0.57361499999999999</v>
      </c>
      <c r="L1114" s="21">
        <v>6</v>
      </c>
      <c r="M1114" s="22"/>
    </row>
    <row r="1115" spans="1:13" ht="25.5" x14ac:dyDescent="0.2">
      <c r="A1115" s="13">
        <v>1113</v>
      </c>
      <c r="B1115" s="14">
        <v>104434</v>
      </c>
      <c r="C1115" s="15" t="s">
        <v>2581</v>
      </c>
      <c r="D1115" s="25" t="s">
        <v>2593</v>
      </c>
      <c r="E1115" s="16" t="s">
        <v>2594</v>
      </c>
      <c r="F1115" s="25" t="s">
        <v>2597</v>
      </c>
      <c r="G1115" s="17">
        <v>10</v>
      </c>
      <c r="H1115" s="16" t="s">
        <v>157</v>
      </c>
      <c r="I1115" s="20">
        <v>0.54630000000000001</v>
      </c>
      <c r="J1115" s="19">
        <v>5.4630000000000001</v>
      </c>
      <c r="K1115" s="20">
        <v>0.57361499999999999</v>
      </c>
      <c r="L1115" s="21">
        <v>6</v>
      </c>
      <c r="M1115" s="22"/>
    </row>
    <row r="1116" spans="1:13" ht="25.5" x14ac:dyDescent="0.2">
      <c r="A1116" s="13">
        <v>1114</v>
      </c>
      <c r="B1116" s="14">
        <v>104442</v>
      </c>
      <c r="C1116" s="15" t="s">
        <v>2581</v>
      </c>
      <c r="D1116" s="25" t="s">
        <v>2593</v>
      </c>
      <c r="E1116" s="25" t="s">
        <v>2594</v>
      </c>
      <c r="F1116" s="25" t="s">
        <v>2598</v>
      </c>
      <c r="G1116" s="17">
        <v>20</v>
      </c>
      <c r="H1116" s="16" t="s">
        <v>157</v>
      </c>
      <c r="I1116" s="20">
        <v>0.54630000000000001</v>
      </c>
      <c r="J1116" s="19">
        <v>10.926</v>
      </c>
      <c r="K1116" s="20">
        <v>0.57361499999999999</v>
      </c>
      <c r="L1116" s="21">
        <v>11</v>
      </c>
      <c r="M1116" s="22"/>
    </row>
    <row r="1117" spans="1:13" ht="25.5" x14ac:dyDescent="0.2">
      <c r="A1117" s="13">
        <v>1115</v>
      </c>
      <c r="B1117" s="14">
        <v>999083</v>
      </c>
      <c r="C1117" s="15" t="s">
        <v>2581</v>
      </c>
      <c r="D1117" s="16" t="s">
        <v>2593</v>
      </c>
      <c r="E1117" s="25" t="s">
        <v>2594</v>
      </c>
      <c r="F1117" s="16" t="s">
        <v>2599</v>
      </c>
      <c r="G1117" s="17">
        <v>30</v>
      </c>
      <c r="H1117" s="16" t="s">
        <v>157</v>
      </c>
      <c r="I1117" s="20">
        <v>0.54630000000000001</v>
      </c>
      <c r="J1117" s="19">
        <v>16.388999999999999</v>
      </c>
      <c r="K1117" s="20">
        <v>0.57361499999999999</v>
      </c>
      <c r="L1117" s="21">
        <v>17</v>
      </c>
      <c r="M1117" s="22"/>
    </row>
    <row r="1118" spans="1:13" ht="25.5" x14ac:dyDescent="0.2">
      <c r="A1118" s="13">
        <v>1116</v>
      </c>
      <c r="B1118" s="14">
        <v>999148</v>
      </c>
      <c r="C1118" s="15" t="s">
        <v>2581</v>
      </c>
      <c r="D1118" s="16" t="s">
        <v>2600</v>
      </c>
      <c r="E1118" s="16" t="s">
        <v>2601</v>
      </c>
      <c r="F1118" s="16" t="s">
        <v>2602</v>
      </c>
      <c r="G1118" s="17">
        <v>10</v>
      </c>
      <c r="H1118" s="16" t="s">
        <v>19</v>
      </c>
      <c r="I1118" s="20">
        <v>1.0925</v>
      </c>
      <c r="J1118" s="19">
        <v>10.925000000000001</v>
      </c>
      <c r="K1118" s="20">
        <v>1.1471250000000002</v>
      </c>
      <c r="L1118" s="21">
        <v>11</v>
      </c>
      <c r="M1118" s="22"/>
    </row>
    <row r="1119" spans="1:13" s="88" customFormat="1" ht="25.5" x14ac:dyDescent="0.25">
      <c r="A1119" s="13">
        <v>1117</v>
      </c>
      <c r="B1119" s="14">
        <v>102482</v>
      </c>
      <c r="C1119" s="15" t="s">
        <v>2581</v>
      </c>
      <c r="D1119" s="25" t="s">
        <v>2600</v>
      </c>
      <c r="E1119" s="16" t="s">
        <v>2601</v>
      </c>
      <c r="F1119" s="25" t="s">
        <v>2603</v>
      </c>
      <c r="G1119" s="17">
        <v>10</v>
      </c>
      <c r="H1119" s="25" t="s">
        <v>395</v>
      </c>
      <c r="I1119" s="20">
        <v>1.0925</v>
      </c>
      <c r="J1119" s="19">
        <v>10.925000000000001</v>
      </c>
      <c r="K1119" s="20">
        <v>1.1471250000000002</v>
      </c>
      <c r="L1119" s="21">
        <v>11</v>
      </c>
      <c r="M1119" s="22"/>
    </row>
    <row r="1120" spans="1:13" ht="25.5" x14ac:dyDescent="0.2">
      <c r="A1120" s="13">
        <v>1118</v>
      </c>
      <c r="B1120" s="14">
        <v>104469</v>
      </c>
      <c r="C1120" s="15" t="s">
        <v>2581</v>
      </c>
      <c r="D1120" s="25" t="s">
        <v>2600</v>
      </c>
      <c r="E1120" s="16" t="s">
        <v>2601</v>
      </c>
      <c r="F1120" s="25" t="s">
        <v>2604</v>
      </c>
      <c r="G1120" s="17">
        <v>10</v>
      </c>
      <c r="H1120" s="16" t="s">
        <v>157</v>
      </c>
      <c r="I1120" s="20">
        <v>1.0925</v>
      </c>
      <c r="J1120" s="19">
        <v>10.925000000000001</v>
      </c>
      <c r="K1120" s="20">
        <v>1.1471250000000002</v>
      </c>
      <c r="L1120" s="21">
        <v>11</v>
      </c>
      <c r="M1120" s="22"/>
    </row>
    <row r="1121" spans="1:13" ht="25.5" x14ac:dyDescent="0.2">
      <c r="A1121" s="13">
        <v>1119</v>
      </c>
      <c r="B1121" s="14">
        <v>104477</v>
      </c>
      <c r="C1121" s="15" t="s">
        <v>2581</v>
      </c>
      <c r="D1121" s="25" t="s">
        <v>2600</v>
      </c>
      <c r="E1121" s="16" t="s">
        <v>2601</v>
      </c>
      <c r="F1121" s="25" t="s">
        <v>2605</v>
      </c>
      <c r="G1121" s="17">
        <v>20</v>
      </c>
      <c r="H1121" s="16" t="s">
        <v>157</v>
      </c>
      <c r="I1121" s="20">
        <v>1.0925</v>
      </c>
      <c r="J1121" s="19">
        <v>21.85</v>
      </c>
      <c r="K1121" s="20">
        <v>1.1471250000000002</v>
      </c>
      <c r="L1121" s="21">
        <v>23</v>
      </c>
      <c r="M1121" s="22"/>
    </row>
    <row r="1122" spans="1:13" ht="25.5" x14ac:dyDescent="0.2">
      <c r="A1122" s="13">
        <v>1120</v>
      </c>
      <c r="B1122" s="26">
        <v>104132</v>
      </c>
      <c r="C1122" s="15" t="s">
        <v>2581</v>
      </c>
      <c r="D1122" s="25" t="s">
        <v>2600</v>
      </c>
      <c r="E1122" s="16" t="s">
        <v>2601</v>
      </c>
      <c r="F1122" s="23" t="s">
        <v>2606</v>
      </c>
      <c r="G1122" s="24">
        <v>30</v>
      </c>
      <c r="H1122" s="23" t="s">
        <v>2607</v>
      </c>
      <c r="I1122" s="20">
        <v>1.0925</v>
      </c>
      <c r="J1122" s="19">
        <v>32.774999999999999</v>
      </c>
      <c r="K1122" s="20">
        <v>1.1471250000000002</v>
      </c>
      <c r="L1122" s="21">
        <v>34</v>
      </c>
      <c r="M1122" s="22"/>
    </row>
    <row r="1123" spans="1:13" ht="25.5" x14ac:dyDescent="0.2">
      <c r="A1123" s="13">
        <v>1121</v>
      </c>
      <c r="B1123" s="14">
        <v>999121</v>
      </c>
      <c r="C1123" s="15" t="s">
        <v>2581</v>
      </c>
      <c r="D1123" s="16" t="s">
        <v>2600</v>
      </c>
      <c r="E1123" s="16" t="s">
        <v>2601</v>
      </c>
      <c r="F1123" s="16" t="s">
        <v>2608</v>
      </c>
      <c r="G1123" s="17">
        <v>30</v>
      </c>
      <c r="H1123" s="16" t="s">
        <v>157</v>
      </c>
      <c r="I1123" s="20">
        <v>1.0925</v>
      </c>
      <c r="J1123" s="19">
        <v>32.774999999999999</v>
      </c>
      <c r="K1123" s="20">
        <v>1.1471250000000002</v>
      </c>
      <c r="L1123" s="21">
        <v>34</v>
      </c>
      <c r="M1123" s="22"/>
    </row>
    <row r="1124" spans="1:13" ht="25.5" x14ac:dyDescent="0.2">
      <c r="A1124" s="13">
        <v>1122</v>
      </c>
      <c r="B1124" s="14">
        <v>107344</v>
      </c>
      <c r="C1124" s="15" t="s">
        <v>2581</v>
      </c>
      <c r="D1124" s="16" t="s">
        <v>2609</v>
      </c>
      <c r="E1124" s="16" t="s">
        <v>2610</v>
      </c>
      <c r="F1124" s="16" t="s">
        <v>2611</v>
      </c>
      <c r="G1124" s="17">
        <v>30</v>
      </c>
      <c r="H1124" s="25" t="s">
        <v>2612</v>
      </c>
      <c r="I1124" s="20">
        <v>1.6508</v>
      </c>
      <c r="J1124" s="19">
        <v>49.524000000000001</v>
      </c>
      <c r="K1124" s="20">
        <v>1.7333400000000001</v>
      </c>
      <c r="L1124" s="21">
        <v>52</v>
      </c>
      <c r="M1124" s="22"/>
    </row>
    <row r="1125" spans="1:13" ht="25.5" x14ac:dyDescent="0.2">
      <c r="A1125" s="13">
        <v>1123</v>
      </c>
      <c r="B1125" s="14">
        <v>993786</v>
      </c>
      <c r="C1125" s="15" t="s">
        <v>2613</v>
      </c>
      <c r="D1125" s="16" t="s">
        <v>2614</v>
      </c>
      <c r="E1125" s="16" t="s">
        <v>2615</v>
      </c>
      <c r="F1125" s="16" t="s">
        <v>2616</v>
      </c>
      <c r="G1125" s="17">
        <v>20</v>
      </c>
      <c r="H1125" s="16" t="s">
        <v>157</v>
      </c>
      <c r="I1125" s="20">
        <v>1.0925</v>
      </c>
      <c r="J1125" s="19">
        <v>21.85</v>
      </c>
      <c r="K1125" s="20">
        <v>1.1471250000000002</v>
      </c>
      <c r="L1125" s="21">
        <v>23</v>
      </c>
      <c r="M1125" s="22"/>
    </row>
    <row r="1126" spans="1:13" ht="25.5" x14ac:dyDescent="0.2">
      <c r="A1126" s="13">
        <v>1124</v>
      </c>
      <c r="B1126" s="14">
        <v>999156</v>
      </c>
      <c r="C1126" s="15" t="s">
        <v>2613</v>
      </c>
      <c r="D1126" s="16" t="s">
        <v>2617</v>
      </c>
      <c r="E1126" s="16" t="s">
        <v>2618</v>
      </c>
      <c r="F1126" s="16" t="s">
        <v>2619</v>
      </c>
      <c r="G1126" s="17">
        <v>20</v>
      </c>
      <c r="H1126" s="16" t="s">
        <v>894</v>
      </c>
      <c r="I1126" s="20">
        <v>2.1850000000000001</v>
      </c>
      <c r="J1126" s="19">
        <v>43.7</v>
      </c>
      <c r="K1126" s="20">
        <v>2.2942500000000003</v>
      </c>
      <c r="L1126" s="21">
        <v>46</v>
      </c>
      <c r="M1126" s="22"/>
    </row>
    <row r="1127" spans="1:13" ht="25.5" x14ac:dyDescent="0.2">
      <c r="A1127" s="13">
        <v>1125</v>
      </c>
      <c r="B1127" s="26">
        <v>105112</v>
      </c>
      <c r="C1127" s="15" t="s">
        <v>2613</v>
      </c>
      <c r="D1127" s="25" t="s">
        <v>2617</v>
      </c>
      <c r="E1127" s="16" t="s">
        <v>2618</v>
      </c>
      <c r="F1127" s="23" t="s">
        <v>2620</v>
      </c>
      <c r="G1127" s="24">
        <v>30</v>
      </c>
      <c r="H1127" s="23" t="s">
        <v>32</v>
      </c>
      <c r="I1127" s="20">
        <v>2.1850000000000001</v>
      </c>
      <c r="J1127" s="28">
        <v>65.55</v>
      </c>
      <c r="K1127" s="20">
        <v>2.2942500000000003</v>
      </c>
      <c r="L1127" s="21">
        <v>69</v>
      </c>
      <c r="M1127" s="22"/>
    </row>
    <row r="1128" spans="1:13" ht="25.5" x14ac:dyDescent="0.2">
      <c r="A1128" s="13">
        <v>1126</v>
      </c>
      <c r="B1128" s="14">
        <v>105139</v>
      </c>
      <c r="C1128" s="15" t="s">
        <v>2613</v>
      </c>
      <c r="D1128" s="16" t="s">
        <v>2621</v>
      </c>
      <c r="E1128" s="23" t="s">
        <v>2622</v>
      </c>
      <c r="F1128" s="23" t="s">
        <v>2623</v>
      </c>
      <c r="G1128" s="24">
        <v>30</v>
      </c>
      <c r="H1128" s="23" t="s">
        <v>32</v>
      </c>
      <c r="I1128" s="20">
        <v>3.2774999999999999</v>
      </c>
      <c r="J1128" s="28">
        <v>98.324999999999989</v>
      </c>
      <c r="K1128" s="20">
        <v>3.4413749999999999</v>
      </c>
      <c r="L1128" s="21">
        <v>103</v>
      </c>
      <c r="M1128" s="22"/>
    </row>
    <row r="1129" spans="1:13" ht="38.25" x14ac:dyDescent="0.2">
      <c r="A1129" s="13">
        <v>1127</v>
      </c>
      <c r="B1129" s="14">
        <v>51594</v>
      </c>
      <c r="C1129" s="15" t="s">
        <v>2613</v>
      </c>
      <c r="D1129" s="16" t="s">
        <v>2624</v>
      </c>
      <c r="E1129" s="16" t="s">
        <v>2625</v>
      </c>
      <c r="F1129" s="16" t="s">
        <v>2626</v>
      </c>
      <c r="G1129" s="17">
        <v>12</v>
      </c>
      <c r="H1129" s="16" t="s">
        <v>826</v>
      </c>
      <c r="I1129" s="20">
        <v>6.52</v>
      </c>
      <c r="J1129" s="19">
        <v>78.239999999999995</v>
      </c>
      <c r="K1129" s="20">
        <v>6.8460000000000001</v>
      </c>
      <c r="L1129" s="21">
        <v>82</v>
      </c>
      <c r="M1129" s="22"/>
    </row>
    <row r="1130" spans="1:13" ht="38.25" x14ac:dyDescent="0.2">
      <c r="A1130" s="13">
        <v>1128</v>
      </c>
      <c r="B1130" s="14">
        <v>14346</v>
      </c>
      <c r="C1130" s="15" t="s">
        <v>2613</v>
      </c>
      <c r="D1130" s="16" t="s">
        <v>2627</v>
      </c>
      <c r="E1130" s="16" t="s">
        <v>2628</v>
      </c>
      <c r="F1130" s="16" t="s">
        <v>2629</v>
      </c>
      <c r="G1130" s="17">
        <v>10</v>
      </c>
      <c r="H1130" s="16" t="s">
        <v>826</v>
      </c>
      <c r="I1130" s="20">
        <v>9.4499999999999993</v>
      </c>
      <c r="J1130" s="19">
        <v>94.5</v>
      </c>
      <c r="K1130" s="20">
        <v>9.9224999999999994</v>
      </c>
      <c r="L1130" s="21">
        <v>99</v>
      </c>
      <c r="M1130" s="22"/>
    </row>
    <row r="1131" spans="1:13" ht="25.5" x14ac:dyDescent="0.2">
      <c r="A1131" s="13">
        <v>1129</v>
      </c>
      <c r="B1131" s="14">
        <v>110361</v>
      </c>
      <c r="C1131" s="15" t="s">
        <v>2613</v>
      </c>
      <c r="D1131" s="16" t="s">
        <v>2627</v>
      </c>
      <c r="E1131" s="16" t="s">
        <v>2628</v>
      </c>
      <c r="F1131" s="16" t="s">
        <v>2630</v>
      </c>
      <c r="G1131" s="17">
        <v>5</v>
      </c>
      <c r="H1131" s="16" t="s">
        <v>2631</v>
      </c>
      <c r="I1131" s="20">
        <v>9.4499999999999993</v>
      </c>
      <c r="J1131" s="19">
        <v>47.25</v>
      </c>
      <c r="K1131" s="20">
        <v>9.9224999999999994</v>
      </c>
      <c r="L1131" s="21">
        <v>50</v>
      </c>
      <c r="M1131" s="22"/>
    </row>
    <row r="1132" spans="1:13" ht="25.5" x14ac:dyDescent="0.2">
      <c r="A1132" s="13">
        <v>1130</v>
      </c>
      <c r="B1132" s="14">
        <v>110353</v>
      </c>
      <c r="C1132" s="15" t="s">
        <v>2613</v>
      </c>
      <c r="D1132" s="16" t="s">
        <v>2627</v>
      </c>
      <c r="E1132" s="16" t="s">
        <v>2628</v>
      </c>
      <c r="F1132" s="16" t="s">
        <v>2632</v>
      </c>
      <c r="G1132" s="17">
        <v>10</v>
      </c>
      <c r="H1132" s="16" t="s">
        <v>2631</v>
      </c>
      <c r="I1132" s="20">
        <v>9.4499999999999993</v>
      </c>
      <c r="J1132" s="19">
        <v>94.5</v>
      </c>
      <c r="K1132" s="20">
        <v>9.9224999999999994</v>
      </c>
      <c r="L1132" s="21">
        <v>99</v>
      </c>
      <c r="M1132" s="22"/>
    </row>
    <row r="1133" spans="1:13" ht="25.5" x14ac:dyDescent="0.2">
      <c r="A1133" s="13">
        <v>1131</v>
      </c>
      <c r="B1133" s="14">
        <v>107905</v>
      </c>
      <c r="C1133" s="15" t="s">
        <v>2613</v>
      </c>
      <c r="D1133" s="16" t="s">
        <v>2633</v>
      </c>
      <c r="E1133" s="16" t="s">
        <v>2634</v>
      </c>
      <c r="F1133" s="16" t="s">
        <v>2635</v>
      </c>
      <c r="G1133" s="17">
        <v>10</v>
      </c>
      <c r="H1133" s="16" t="s">
        <v>787</v>
      </c>
      <c r="I1133" s="20">
        <v>11.2</v>
      </c>
      <c r="J1133" s="19">
        <v>112</v>
      </c>
      <c r="K1133" s="20">
        <v>11.76</v>
      </c>
      <c r="L1133" s="21">
        <v>118</v>
      </c>
      <c r="M1133" s="22"/>
    </row>
    <row r="1134" spans="1:13" ht="25.5" x14ac:dyDescent="0.2">
      <c r="A1134" s="13">
        <v>1132</v>
      </c>
      <c r="B1134" s="14">
        <v>961116</v>
      </c>
      <c r="C1134" s="15" t="s">
        <v>2636</v>
      </c>
      <c r="D1134" s="16" t="s">
        <v>2637</v>
      </c>
      <c r="E1134" s="16" t="s">
        <v>2638</v>
      </c>
      <c r="F1134" s="16" t="s">
        <v>2639</v>
      </c>
      <c r="G1134" s="17">
        <v>10</v>
      </c>
      <c r="H1134" s="16" t="s">
        <v>2640</v>
      </c>
      <c r="I1134" s="20">
        <v>50.856999999999999</v>
      </c>
      <c r="J1134" s="19">
        <v>508.57</v>
      </c>
      <c r="K1134" s="20">
        <v>53.399850000000001</v>
      </c>
      <c r="L1134" s="21">
        <v>534</v>
      </c>
      <c r="M1134" s="22"/>
    </row>
    <row r="1135" spans="1:13" ht="25.5" x14ac:dyDescent="0.2">
      <c r="A1135" s="13">
        <v>1133</v>
      </c>
      <c r="B1135" s="14">
        <v>109258</v>
      </c>
      <c r="C1135" s="15" t="s">
        <v>2641</v>
      </c>
      <c r="D1135" s="25" t="s">
        <v>2642</v>
      </c>
      <c r="E1135" s="25" t="s">
        <v>2643</v>
      </c>
      <c r="F1135" s="25" t="s">
        <v>2644</v>
      </c>
      <c r="G1135" s="22">
        <v>10</v>
      </c>
      <c r="H1135" s="25" t="s">
        <v>2645</v>
      </c>
      <c r="I1135" s="20">
        <v>217.80950000000001</v>
      </c>
      <c r="J1135" s="19">
        <v>2178.0950000000003</v>
      </c>
      <c r="K1135" s="20">
        <v>228.69997500000002</v>
      </c>
      <c r="L1135" s="21">
        <v>2287</v>
      </c>
      <c r="M1135" s="22"/>
    </row>
    <row r="1136" spans="1:13" ht="25.5" x14ac:dyDescent="0.2">
      <c r="A1136" s="13">
        <v>1134</v>
      </c>
      <c r="B1136" s="14">
        <v>108073</v>
      </c>
      <c r="C1136" s="15" t="s">
        <v>2641</v>
      </c>
      <c r="D1136" s="16" t="s">
        <v>2642</v>
      </c>
      <c r="E1136" s="16" t="s">
        <v>2643</v>
      </c>
      <c r="F1136" s="16" t="s">
        <v>2646</v>
      </c>
      <c r="G1136" s="17">
        <v>10</v>
      </c>
      <c r="H1136" s="31" t="s">
        <v>2647</v>
      </c>
      <c r="I1136" s="20">
        <v>217.80950000000001</v>
      </c>
      <c r="J1136" s="19">
        <v>2178.0950000000003</v>
      </c>
      <c r="K1136" s="20">
        <v>228.69997500000002</v>
      </c>
      <c r="L1136" s="21">
        <v>2287</v>
      </c>
      <c r="M1136" s="22"/>
    </row>
    <row r="1137" spans="1:13" ht="25.5" x14ac:dyDescent="0.2">
      <c r="A1137" s="13">
        <v>1135</v>
      </c>
      <c r="B1137" s="14">
        <v>993026</v>
      </c>
      <c r="C1137" s="15" t="s">
        <v>2641</v>
      </c>
      <c r="D1137" s="16" t="s">
        <v>2648</v>
      </c>
      <c r="E1137" s="16" t="s">
        <v>2649</v>
      </c>
      <c r="F1137" s="16" t="s">
        <v>2650</v>
      </c>
      <c r="G1137" s="17">
        <v>10</v>
      </c>
      <c r="H1137" s="16" t="s">
        <v>632</v>
      </c>
      <c r="I1137" s="20">
        <v>322.476</v>
      </c>
      <c r="J1137" s="19">
        <v>3224.76</v>
      </c>
      <c r="K1137" s="20">
        <v>338.59980000000002</v>
      </c>
      <c r="L1137" s="21">
        <v>3386</v>
      </c>
      <c r="M1137" s="22"/>
    </row>
    <row r="1138" spans="1:13" ht="25.5" x14ac:dyDescent="0.2">
      <c r="A1138" s="13">
        <v>1136</v>
      </c>
      <c r="B1138" s="14">
        <v>975044</v>
      </c>
      <c r="C1138" s="15" t="s">
        <v>2651</v>
      </c>
      <c r="D1138" s="16" t="s">
        <v>2652</v>
      </c>
      <c r="E1138" s="16" t="s">
        <v>2653</v>
      </c>
      <c r="F1138" s="16" t="s">
        <v>2654</v>
      </c>
      <c r="G1138" s="17">
        <v>40</v>
      </c>
      <c r="H1138" s="16" t="s">
        <v>128</v>
      </c>
      <c r="I1138" s="20">
        <v>1.2158</v>
      </c>
      <c r="J1138" s="19">
        <v>48.631999999999998</v>
      </c>
      <c r="K1138" s="20">
        <v>1.2765900000000001</v>
      </c>
      <c r="L1138" s="30">
        <v>51</v>
      </c>
      <c r="M1138" s="22"/>
    </row>
    <row r="1139" spans="1:13" ht="25.5" x14ac:dyDescent="0.2">
      <c r="A1139" s="13">
        <v>1137</v>
      </c>
      <c r="B1139" s="14">
        <v>41785</v>
      </c>
      <c r="C1139" s="15" t="s">
        <v>2651</v>
      </c>
      <c r="D1139" s="16" t="s">
        <v>2652</v>
      </c>
      <c r="E1139" s="16" t="s">
        <v>2653</v>
      </c>
      <c r="F1139" s="16" t="s">
        <v>2655</v>
      </c>
      <c r="G1139" s="17">
        <v>100</v>
      </c>
      <c r="H1139" s="16" t="s">
        <v>395</v>
      </c>
      <c r="I1139" s="20">
        <v>1.2158</v>
      </c>
      <c r="J1139" s="19">
        <v>121.58</v>
      </c>
      <c r="K1139" s="20">
        <v>1.2765900000000001</v>
      </c>
      <c r="L1139" s="30">
        <v>128</v>
      </c>
      <c r="M1139" s="22"/>
    </row>
    <row r="1140" spans="1:13" ht="25.5" x14ac:dyDescent="0.2">
      <c r="A1140" s="13">
        <v>1138</v>
      </c>
      <c r="B1140" s="14">
        <v>107379</v>
      </c>
      <c r="C1140" s="15" t="s">
        <v>2651</v>
      </c>
      <c r="D1140" s="16" t="s">
        <v>2656</v>
      </c>
      <c r="E1140" s="16" t="s">
        <v>2657</v>
      </c>
      <c r="F1140" s="16" t="s">
        <v>2658</v>
      </c>
      <c r="G1140" s="17">
        <v>100</v>
      </c>
      <c r="H1140" s="16" t="s">
        <v>395</v>
      </c>
      <c r="I1140" s="20">
        <v>2.5428999999999999</v>
      </c>
      <c r="J1140" s="19">
        <v>254.29</v>
      </c>
      <c r="K1140" s="20">
        <v>2.670045</v>
      </c>
      <c r="L1140" s="21">
        <v>267</v>
      </c>
      <c r="M1140" s="22"/>
    </row>
    <row r="1141" spans="1:13" ht="25.5" x14ac:dyDescent="0.2">
      <c r="A1141" s="13">
        <v>1139</v>
      </c>
      <c r="B1141" s="14">
        <v>105465</v>
      </c>
      <c r="C1141" s="15" t="s">
        <v>2659</v>
      </c>
      <c r="D1141" s="16" t="s">
        <v>2660</v>
      </c>
      <c r="E1141" s="16" t="s">
        <v>2661</v>
      </c>
      <c r="F1141" s="16" t="s">
        <v>2662</v>
      </c>
      <c r="G1141" s="17">
        <v>4</v>
      </c>
      <c r="H1141" s="16" t="s">
        <v>128</v>
      </c>
      <c r="I1141" s="20">
        <v>65</v>
      </c>
      <c r="J1141" s="19">
        <v>260</v>
      </c>
      <c r="K1141" s="20">
        <v>68.25</v>
      </c>
      <c r="L1141" s="30">
        <v>273</v>
      </c>
      <c r="M1141" s="22"/>
    </row>
    <row r="1142" spans="1:13" ht="25.5" x14ac:dyDescent="0.2">
      <c r="A1142" s="13">
        <v>1140</v>
      </c>
      <c r="B1142" s="14">
        <v>979813</v>
      </c>
      <c r="C1142" s="15" t="s">
        <v>2663</v>
      </c>
      <c r="D1142" s="16" t="s">
        <v>2664</v>
      </c>
      <c r="E1142" s="16" t="s">
        <v>2665</v>
      </c>
      <c r="F1142" s="16" t="s">
        <v>2666</v>
      </c>
      <c r="G1142" s="17">
        <v>28</v>
      </c>
      <c r="H1142" s="16" t="s">
        <v>595</v>
      </c>
      <c r="I1142" s="20">
        <v>175.56190000000001</v>
      </c>
      <c r="J1142" s="19">
        <v>4915.7332000000006</v>
      </c>
      <c r="K1142" s="20">
        <v>184.33999500000002</v>
      </c>
      <c r="L1142" s="21">
        <v>5162</v>
      </c>
      <c r="M1142" s="22"/>
    </row>
    <row r="1143" spans="1:13" ht="25.5" x14ac:dyDescent="0.2">
      <c r="A1143" s="13">
        <v>1141</v>
      </c>
      <c r="B1143" s="14">
        <v>996211</v>
      </c>
      <c r="C1143" s="15" t="s">
        <v>2663</v>
      </c>
      <c r="D1143" s="16" t="s">
        <v>2664</v>
      </c>
      <c r="E1143" s="16" t="s">
        <v>2665</v>
      </c>
      <c r="F1143" s="16" t="s">
        <v>2667</v>
      </c>
      <c r="G1143" s="17">
        <v>28</v>
      </c>
      <c r="H1143" s="16" t="s">
        <v>2668</v>
      </c>
      <c r="I1143" s="20">
        <v>175.56190000000001</v>
      </c>
      <c r="J1143" s="19">
        <v>4915.7332000000006</v>
      </c>
      <c r="K1143" s="20">
        <v>184.33999500000002</v>
      </c>
      <c r="L1143" s="21">
        <v>5162</v>
      </c>
      <c r="M1143" s="22"/>
    </row>
    <row r="1144" spans="1:13" ht="25.5" x14ac:dyDescent="0.2">
      <c r="A1144" s="13">
        <v>1142</v>
      </c>
      <c r="B1144" s="14">
        <v>996203</v>
      </c>
      <c r="C1144" s="15" t="s">
        <v>2663</v>
      </c>
      <c r="D1144" s="16" t="s">
        <v>2664</v>
      </c>
      <c r="E1144" s="16" t="s">
        <v>2665</v>
      </c>
      <c r="F1144" s="16" t="s">
        <v>2669</v>
      </c>
      <c r="G1144" s="17">
        <v>28</v>
      </c>
      <c r="H1144" s="16" t="s">
        <v>1147</v>
      </c>
      <c r="I1144" s="20">
        <v>175.56190000000001</v>
      </c>
      <c r="J1144" s="19">
        <v>4915.7332000000006</v>
      </c>
      <c r="K1144" s="20">
        <v>184.33999500000002</v>
      </c>
      <c r="L1144" s="21">
        <v>5162</v>
      </c>
      <c r="M1144" s="22"/>
    </row>
    <row r="1145" spans="1:13" ht="25.5" x14ac:dyDescent="0.2">
      <c r="A1145" s="13">
        <v>1143</v>
      </c>
      <c r="B1145" s="14">
        <v>106747</v>
      </c>
      <c r="C1145" s="15" t="s">
        <v>2663</v>
      </c>
      <c r="D1145" s="25" t="s">
        <v>2670</v>
      </c>
      <c r="E1145" s="25" t="s">
        <v>2671</v>
      </c>
      <c r="F1145" s="25" t="s">
        <v>2672</v>
      </c>
      <c r="G1145" s="17">
        <v>1</v>
      </c>
      <c r="H1145" s="29" t="s">
        <v>19</v>
      </c>
      <c r="I1145" s="20">
        <v>300</v>
      </c>
      <c r="J1145" s="19">
        <v>300</v>
      </c>
      <c r="K1145" s="20">
        <v>315</v>
      </c>
      <c r="L1145" s="30">
        <v>315</v>
      </c>
      <c r="M1145" s="22"/>
    </row>
    <row r="1146" spans="1:13" ht="25.5" x14ac:dyDescent="0.2">
      <c r="A1146" s="13">
        <v>1144</v>
      </c>
      <c r="B1146" s="14">
        <v>102598</v>
      </c>
      <c r="C1146" s="15" t="s">
        <v>2663</v>
      </c>
      <c r="D1146" s="25" t="s">
        <v>2670</v>
      </c>
      <c r="E1146" s="25" t="s">
        <v>2671</v>
      </c>
      <c r="F1146" s="25" t="s">
        <v>2673</v>
      </c>
      <c r="G1146" s="17">
        <v>1</v>
      </c>
      <c r="H1146" s="25" t="s">
        <v>2674</v>
      </c>
      <c r="I1146" s="20">
        <v>300</v>
      </c>
      <c r="J1146" s="19">
        <v>300</v>
      </c>
      <c r="K1146" s="20">
        <v>315</v>
      </c>
      <c r="L1146" s="30">
        <v>315</v>
      </c>
      <c r="M1146" s="22"/>
    </row>
    <row r="1147" spans="1:13" ht="25.5" x14ac:dyDescent="0.2">
      <c r="A1147" s="13">
        <v>1145</v>
      </c>
      <c r="B1147" s="14">
        <v>999199</v>
      </c>
      <c r="C1147" s="15" t="s">
        <v>2663</v>
      </c>
      <c r="D1147" s="16" t="s">
        <v>2670</v>
      </c>
      <c r="E1147" s="16" t="s">
        <v>2671</v>
      </c>
      <c r="F1147" s="16" t="s">
        <v>2675</v>
      </c>
      <c r="G1147" s="17">
        <v>1</v>
      </c>
      <c r="H1147" s="16" t="s">
        <v>595</v>
      </c>
      <c r="I1147" s="20">
        <v>300</v>
      </c>
      <c r="J1147" s="19">
        <v>300</v>
      </c>
      <c r="K1147" s="20">
        <v>315</v>
      </c>
      <c r="L1147" s="30">
        <v>315</v>
      </c>
      <c r="M1147" s="22"/>
    </row>
    <row r="1148" spans="1:13" ht="25.5" x14ac:dyDescent="0.2">
      <c r="A1148" s="13">
        <v>1146</v>
      </c>
      <c r="B1148" s="14">
        <v>999253</v>
      </c>
      <c r="C1148" s="15" t="s">
        <v>2663</v>
      </c>
      <c r="D1148" s="16" t="s">
        <v>2670</v>
      </c>
      <c r="E1148" s="16" t="s">
        <v>2671</v>
      </c>
      <c r="F1148" s="16" t="s">
        <v>2676</v>
      </c>
      <c r="G1148" s="17">
        <v>1</v>
      </c>
      <c r="H1148" s="16" t="s">
        <v>333</v>
      </c>
      <c r="I1148" s="20">
        <v>300</v>
      </c>
      <c r="J1148" s="19">
        <v>300</v>
      </c>
      <c r="K1148" s="20">
        <v>315</v>
      </c>
      <c r="L1148" s="30">
        <v>315</v>
      </c>
      <c r="M1148" s="22"/>
    </row>
    <row r="1149" spans="1:13" ht="25.5" x14ac:dyDescent="0.2">
      <c r="A1149" s="13">
        <v>1147</v>
      </c>
      <c r="B1149" s="14">
        <v>999245</v>
      </c>
      <c r="C1149" s="15" t="s">
        <v>2663</v>
      </c>
      <c r="D1149" s="16" t="s">
        <v>2670</v>
      </c>
      <c r="E1149" s="16" t="s">
        <v>2671</v>
      </c>
      <c r="F1149" s="16" t="s">
        <v>2677</v>
      </c>
      <c r="G1149" s="17">
        <v>1</v>
      </c>
      <c r="H1149" s="16" t="s">
        <v>2678</v>
      </c>
      <c r="I1149" s="20">
        <v>300</v>
      </c>
      <c r="J1149" s="19">
        <v>300</v>
      </c>
      <c r="K1149" s="20">
        <v>315</v>
      </c>
      <c r="L1149" s="30">
        <v>315</v>
      </c>
      <c r="M1149" s="22"/>
    </row>
    <row r="1150" spans="1:13" ht="25.5" x14ac:dyDescent="0.2">
      <c r="A1150" s="13">
        <v>1148</v>
      </c>
      <c r="B1150" s="14">
        <v>999202</v>
      </c>
      <c r="C1150" s="15" t="s">
        <v>2663</v>
      </c>
      <c r="D1150" s="16" t="s">
        <v>2670</v>
      </c>
      <c r="E1150" s="16" t="s">
        <v>2671</v>
      </c>
      <c r="F1150" s="16" t="s">
        <v>2679</v>
      </c>
      <c r="G1150" s="17">
        <v>1</v>
      </c>
      <c r="H1150" s="16" t="s">
        <v>44</v>
      </c>
      <c r="I1150" s="20">
        <v>300</v>
      </c>
      <c r="J1150" s="19">
        <v>300</v>
      </c>
      <c r="K1150" s="20">
        <v>315</v>
      </c>
      <c r="L1150" s="30">
        <v>315</v>
      </c>
      <c r="M1150" s="22"/>
    </row>
    <row r="1151" spans="1:13" ht="25.5" x14ac:dyDescent="0.2">
      <c r="A1151" s="13">
        <v>1149</v>
      </c>
      <c r="B1151" s="14">
        <v>110965</v>
      </c>
      <c r="C1151" s="15" t="s">
        <v>2663</v>
      </c>
      <c r="D1151" s="16" t="s">
        <v>2670</v>
      </c>
      <c r="E1151" s="16" t="s">
        <v>2671</v>
      </c>
      <c r="F1151" s="16" t="s">
        <v>2680</v>
      </c>
      <c r="G1151" s="17">
        <v>1</v>
      </c>
      <c r="H1151" s="16" t="s">
        <v>2681</v>
      </c>
      <c r="I1151" s="20">
        <v>300</v>
      </c>
      <c r="J1151" s="19">
        <v>300</v>
      </c>
      <c r="K1151" s="20">
        <v>315</v>
      </c>
      <c r="L1151" s="30">
        <v>315</v>
      </c>
      <c r="M1151" s="89"/>
    </row>
    <row r="1152" spans="1:13" ht="25.5" x14ac:dyDescent="0.2">
      <c r="A1152" s="13">
        <v>1150</v>
      </c>
      <c r="B1152" s="14">
        <v>985988</v>
      </c>
      <c r="C1152" s="15" t="s">
        <v>2663</v>
      </c>
      <c r="D1152" s="16" t="s">
        <v>2682</v>
      </c>
      <c r="E1152" s="16" t="s">
        <v>2683</v>
      </c>
      <c r="F1152" s="16" t="s">
        <v>2684</v>
      </c>
      <c r="G1152" s="17">
        <v>1</v>
      </c>
      <c r="H1152" s="16" t="s">
        <v>595</v>
      </c>
      <c r="I1152" s="20">
        <v>2103.7600000000002</v>
      </c>
      <c r="J1152" s="19">
        <v>2103.7600000000002</v>
      </c>
      <c r="K1152" s="20">
        <v>2208.9499999999998</v>
      </c>
      <c r="L1152" s="30">
        <v>2209</v>
      </c>
      <c r="M1152" s="22"/>
    </row>
    <row r="1153" spans="1:13" ht="25.5" x14ac:dyDescent="0.2">
      <c r="A1153" s="13">
        <v>1151</v>
      </c>
      <c r="B1153" s="14">
        <v>991589</v>
      </c>
      <c r="C1153" s="15" t="s">
        <v>2663</v>
      </c>
      <c r="D1153" s="16" t="s">
        <v>2682</v>
      </c>
      <c r="E1153" s="16" t="s">
        <v>2683</v>
      </c>
      <c r="F1153" s="16" t="s">
        <v>2685</v>
      </c>
      <c r="G1153" s="17">
        <v>1</v>
      </c>
      <c r="H1153" s="16" t="s">
        <v>1767</v>
      </c>
      <c r="I1153" s="20">
        <v>2103.7600000000002</v>
      </c>
      <c r="J1153" s="19">
        <v>2103.7600000000002</v>
      </c>
      <c r="K1153" s="20">
        <v>2208.9499999999998</v>
      </c>
      <c r="L1153" s="30">
        <v>2209</v>
      </c>
      <c r="M1153" s="22"/>
    </row>
    <row r="1154" spans="1:13" ht="25.5" x14ac:dyDescent="0.2">
      <c r="A1154" s="13">
        <v>1152</v>
      </c>
      <c r="B1154" s="14">
        <v>108162</v>
      </c>
      <c r="C1154" s="15" t="s">
        <v>2663</v>
      </c>
      <c r="D1154" s="16" t="s">
        <v>2682</v>
      </c>
      <c r="E1154" s="16" t="s">
        <v>2683</v>
      </c>
      <c r="F1154" s="16" t="s">
        <v>2686</v>
      </c>
      <c r="G1154" s="17">
        <v>1</v>
      </c>
      <c r="H1154" s="16" t="s">
        <v>2116</v>
      </c>
      <c r="I1154" s="20">
        <v>2103.7600000000002</v>
      </c>
      <c r="J1154" s="19">
        <v>2103.7600000000002</v>
      </c>
      <c r="K1154" s="20">
        <v>2208.9499999999998</v>
      </c>
      <c r="L1154" s="21">
        <v>2209</v>
      </c>
      <c r="M1154" s="22"/>
    </row>
    <row r="1155" spans="1:13" ht="25.5" x14ac:dyDescent="0.2">
      <c r="A1155" s="13">
        <v>1153</v>
      </c>
      <c r="B1155" s="14">
        <v>106119</v>
      </c>
      <c r="C1155" s="15" t="s">
        <v>2663</v>
      </c>
      <c r="D1155" s="16" t="s">
        <v>2687</v>
      </c>
      <c r="E1155" s="16" t="s">
        <v>2688</v>
      </c>
      <c r="F1155" s="16" t="s">
        <v>2689</v>
      </c>
      <c r="G1155" s="17">
        <v>1</v>
      </c>
      <c r="H1155" s="16" t="s">
        <v>2690</v>
      </c>
      <c r="I1155" s="20">
        <v>1283.92</v>
      </c>
      <c r="J1155" s="19">
        <v>1283.92</v>
      </c>
      <c r="K1155" s="20">
        <v>1348.12</v>
      </c>
      <c r="L1155" s="21">
        <v>1348</v>
      </c>
      <c r="M1155" s="22"/>
    </row>
    <row r="1156" spans="1:13" ht="25.5" x14ac:dyDescent="0.2">
      <c r="A1156" s="13">
        <v>1154</v>
      </c>
      <c r="B1156" s="14">
        <v>102016</v>
      </c>
      <c r="C1156" s="15" t="s">
        <v>2663</v>
      </c>
      <c r="D1156" s="16" t="s">
        <v>2687</v>
      </c>
      <c r="E1156" s="16" t="s">
        <v>2688</v>
      </c>
      <c r="F1156" s="16" t="s">
        <v>2691</v>
      </c>
      <c r="G1156" s="17">
        <v>1</v>
      </c>
      <c r="H1156" s="16" t="s">
        <v>2668</v>
      </c>
      <c r="I1156" s="20">
        <v>1283.92</v>
      </c>
      <c r="J1156" s="19">
        <v>1283.92</v>
      </c>
      <c r="K1156" s="20">
        <v>1348.12</v>
      </c>
      <c r="L1156" s="21">
        <v>1348</v>
      </c>
      <c r="M1156" s="22"/>
    </row>
    <row r="1157" spans="1:13" ht="25.5" x14ac:dyDescent="0.2">
      <c r="A1157" s="13">
        <v>1155</v>
      </c>
      <c r="B1157" s="14">
        <v>108189</v>
      </c>
      <c r="C1157" s="15" t="s">
        <v>2663</v>
      </c>
      <c r="D1157" s="16" t="s">
        <v>2692</v>
      </c>
      <c r="E1157" s="16" t="s">
        <v>2693</v>
      </c>
      <c r="F1157" s="16" t="s">
        <v>2694</v>
      </c>
      <c r="G1157" s="17">
        <v>1</v>
      </c>
      <c r="H1157" s="16" t="s">
        <v>2116</v>
      </c>
      <c r="I1157" s="20">
        <v>3455.86</v>
      </c>
      <c r="J1157" s="19">
        <v>3455.86</v>
      </c>
      <c r="K1157" s="20">
        <v>3628.6530000000002</v>
      </c>
      <c r="L1157" s="21">
        <v>3629</v>
      </c>
      <c r="M1157" s="22"/>
    </row>
    <row r="1158" spans="1:13" ht="25.5" x14ac:dyDescent="0.2">
      <c r="A1158" s="13">
        <v>1156</v>
      </c>
      <c r="B1158" s="14">
        <v>991597</v>
      </c>
      <c r="C1158" s="15" t="s">
        <v>2663</v>
      </c>
      <c r="D1158" s="16" t="s">
        <v>2692</v>
      </c>
      <c r="E1158" s="16" t="s">
        <v>2693</v>
      </c>
      <c r="F1158" s="16" t="s">
        <v>2695</v>
      </c>
      <c r="G1158" s="17">
        <v>1</v>
      </c>
      <c r="H1158" s="16" t="s">
        <v>1767</v>
      </c>
      <c r="I1158" s="20">
        <v>3455.86</v>
      </c>
      <c r="J1158" s="19">
        <v>3455.86</v>
      </c>
      <c r="K1158" s="20">
        <v>3628.6530000000002</v>
      </c>
      <c r="L1158" s="21">
        <v>3629</v>
      </c>
      <c r="M1158" s="22"/>
    </row>
    <row r="1159" spans="1:13" ht="25.5" x14ac:dyDescent="0.2">
      <c r="A1159" s="13">
        <v>1157</v>
      </c>
      <c r="B1159" s="14">
        <v>108057</v>
      </c>
      <c r="C1159" s="15" t="s">
        <v>2696</v>
      </c>
      <c r="D1159" s="16" t="s">
        <v>2697</v>
      </c>
      <c r="E1159" s="16" t="s">
        <v>2698</v>
      </c>
      <c r="F1159" s="16" t="s">
        <v>2699</v>
      </c>
      <c r="G1159" s="17">
        <v>1</v>
      </c>
      <c r="H1159" s="16" t="s">
        <v>2127</v>
      </c>
      <c r="I1159" s="20">
        <v>1404.54</v>
      </c>
      <c r="J1159" s="19">
        <v>1404.54</v>
      </c>
      <c r="K1159" s="20">
        <v>1474.7670000000001</v>
      </c>
      <c r="L1159" s="21">
        <v>1475</v>
      </c>
      <c r="M1159" s="22"/>
    </row>
    <row r="1160" spans="1:13" ht="25.5" x14ac:dyDescent="0.2">
      <c r="A1160" s="13">
        <v>1158</v>
      </c>
      <c r="B1160" s="14">
        <v>106089</v>
      </c>
      <c r="C1160" s="15" t="s">
        <v>2696</v>
      </c>
      <c r="D1160" s="16" t="s">
        <v>2697</v>
      </c>
      <c r="E1160" s="16" t="s">
        <v>2698</v>
      </c>
      <c r="F1160" s="16" t="s">
        <v>2700</v>
      </c>
      <c r="G1160" s="17">
        <v>1</v>
      </c>
      <c r="H1160" s="16" t="s">
        <v>105</v>
      </c>
      <c r="I1160" s="20">
        <v>1404.54</v>
      </c>
      <c r="J1160" s="19">
        <v>1404.54</v>
      </c>
      <c r="K1160" s="20">
        <v>1474.7670000000001</v>
      </c>
      <c r="L1160" s="21">
        <v>1475</v>
      </c>
      <c r="M1160" s="22"/>
    </row>
    <row r="1161" spans="1:13" ht="25.5" x14ac:dyDescent="0.2">
      <c r="A1161" s="13">
        <v>1159</v>
      </c>
      <c r="B1161" s="14">
        <v>996238</v>
      </c>
      <c r="C1161" s="15" t="s">
        <v>2696</v>
      </c>
      <c r="D1161" s="16" t="s">
        <v>2697</v>
      </c>
      <c r="E1161" s="16" t="s">
        <v>2701</v>
      </c>
      <c r="F1161" s="16" t="s">
        <v>2702</v>
      </c>
      <c r="G1161" s="17">
        <v>1</v>
      </c>
      <c r="H1161" s="16" t="s">
        <v>450</v>
      </c>
      <c r="I1161" s="20">
        <v>1404.54</v>
      </c>
      <c r="J1161" s="19">
        <v>1404.54</v>
      </c>
      <c r="K1161" s="20">
        <v>1474.7670000000001</v>
      </c>
      <c r="L1161" s="21">
        <v>1475</v>
      </c>
      <c r="M1161" s="22"/>
    </row>
    <row r="1162" spans="1:13" ht="25.5" x14ac:dyDescent="0.2">
      <c r="A1162" s="13">
        <v>1160</v>
      </c>
      <c r="B1162" s="90">
        <v>109266</v>
      </c>
      <c r="C1162" s="15" t="s">
        <v>2696</v>
      </c>
      <c r="D1162" s="91" t="s">
        <v>2697</v>
      </c>
      <c r="E1162" s="91" t="s">
        <v>2701</v>
      </c>
      <c r="F1162" s="91" t="s">
        <v>2703</v>
      </c>
      <c r="G1162" s="92">
        <v>1</v>
      </c>
      <c r="H1162" s="91" t="s">
        <v>64</v>
      </c>
      <c r="I1162" s="20">
        <v>1404.54</v>
      </c>
      <c r="J1162" s="19">
        <v>1404.54</v>
      </c>
      <c r="K1162" s="20">
        <v>1474.7670000000001</v>
      </c>
      <c r="L1162" s="21">
        <v>1475</v>
      </c>
      <c r="M1162" s="22"/>
    </row>
    <row r="1163" spans="1:13" ht="25.5" x14ac:dyDescent="0.2">
      <c r="A1163" s="13">
        <v>1161</v>
      </c>
      <c r="B1163" s="14">
        <v>996289</v>
      </c>
      <c r="C1163" s="15" t="s">
        <v>2696</v>
      </c>
      <c r="D1163" s="16" t="s">
        <v>2697</v>
      </c>
      <c r="E1163" s="16" t="s">
        <v>2701</v>
      </c>
      <c r="F1163" s="16" t="s">
        <v>2704</v>
      </c>
      <c r="G1163" s="17">
        <v>1</v>
      </c>
      <c r="H1163" s="16" t="s">
        <v>1147</v>
      </c>
      <c r="I1163" s="20">
        <v>1404.54</v>
      </c>
      <c r="J1163" s="19">
        <v>1404.54</v>
      </c>
      <c r="K1163" s="20">
        <v>1474.7670000000001</v>
      </c>
      <c r="L1163" s="21">
        <v>1475</v>
      </c>
      <c r="M1163" s="22"/>
    </row>
    <row r="1164" spans="1:13" ht="25.5" x14ac:dyDescent="0.2">
      <c r="A1164" s="13">
        <v>1162</v>
      </c>
      <c r="B1164" s="14">
        <v>110388</v>
      </c>
      <c r="C1164" s="15" t="s">
        <v>2696</v>
      </c>
      <c r="D1164" s="16" t="s">
        <v>2705</v>
      </c>
      <c r="E1164" s="16" t="s">
        <v>2706</v>
      </c>
      <c r="F1164" s="16" t="s">
        <v>2707</v>
      </c>
      <c r="G1164" s="17">
        <v>1</v>
      </c>
      <c r="H1164" s="16" t="s">
        <v>2708</v>
      </c>
      <c r="I1164" s="20">
        <v>9500</v>
      </c>
      <c r="J1164" s="19">
        <v>9500</v>
      </c>
      <c r="K1164" s="20">
        <v>9975</v>
      </c>
      <c r="L1164" s="21">
        <v>9975</v>
      </c>
      <c r="M1164" s="22"/>
    </row>
    <row r="1165" spans="1:13" ht="38.25" x14ac:dyDescent="0.2">
      <c r="A1165" s="13">
        <v>1163</v>
      </c>
      <c r="B1165" s="14">
        <v>987719</v>
      </c>
      <c r="C1165" s="15" t="s">
        <v>2709</v>
      </c>
      <c r="D1165" s="16" t="s">
        <v>2710</v>
      </c>
      <c r="E1165" s="16" t="s">
        <v>2711</v>
      </c>
      <c r="F1165" s="16" t="s">
        <v>2712</v>
      </c>
      <c r="G1165" s="17">
        <v>4</v>
      </c>
      <c r="H1165" s="16" t="s">
        <v>2713</v>
      </c>
      <c r="I1165" s="20">
        <v>72.777500000000003</v>
      </c>
      <c r="J1165" s="19">
        <v>291.11</v>
      </c>
      <c r="K1165" s="20">
        <v>76.416375000000002</v>
      </c>
      <c r="L1165" s="21">
        <v>306</v>
      </c>
      <c r="M1165" s="22"/>
    </row>
    <row r="1166" spans="1:13" ht="38.25" x14ac:dyDescent="0.2">
      <c r="A1166" s="13">
        <v>1164</v>
      </c>
      <c r="B1166" s="14">
        <v>109886</v>
      </c>
      <c r="C1166" s="15" t="s">
        <v>2709</v>
      </c>
      <c r="D1166" s="16" t="s">
        <v>2710</v>
      </c>
      <c r="E1166" s="16" t="s">
        <v>2711</v>
      </c>
      <c r="F1166" s="16" t="s">
        <v>2714</v>
      </c>
      <c r="G1166" s="17">
        <v>4</v>
      </c>
      <c r="H1166" s="31" t="s">
        <v>2715</v>
      </c>
      <c r="I1166" s="20">
        <v>72.777500000000003</v>
      </c>
      <c r="J1166" s="19">
        <v>291.11</v>
      </c>
      <c r="K1166" s="20">
        <v>76.416375000000002</v>
      </c>
      <c r="L1166" s="21">
        <v>306</v>
      </c>
      <c r="M1166" s="22"/>
    </row>
    <row r="1167" spans="1:13" ht="25.5" x14ac:dyDescent="0.2">
      <c r="A1167" s="13">
        <v>1165</v>
      </c>
      <c r="B1167" s="14">
        <v>67342</v>
      </c>
      <c r="C1167" s="15" t="s">
        <v>2716</v>
      </c>
      <c r="D1167" s="16" t="s">
        <v>2717</v>
      </c>
      <c r="E1167" s="16" t="s">
        <v>2718</v>
      </c>
      <c r="F1167" s="16" t="s">
        <v>2719</v>
      </c>
      <c r="G1167" s="17">
        <v>1</v>
      </c>
      <c r="H1167" s="16" t="s">
        <v>2720</v>
      </c>
      <c r="I1167" s="20">
        <v>1051.42</v>
      </c>
      <c r="J1167" s="19">
        <v>1051.42</v>
      </c>
      <c r="K1167" s="20">
        <v>1103.9910000000002</v>
      </c>
      <c r="L1167" s="21">
        <v>1104</v>
      </c>
      <c r="M1167" s="22"/>
    </row>
    <row r="1168" spans="1:13" ht="25.5" x14ac:dyDescent="0.2">
      <c r="A1168" s="13">
        <v>1166</v>
      </c>
      <c r="B1168" s="14">
        <v>977225</v>
      </c>
      <c r="C1168" s="15" t="s">
        <v>2721</v>
      </c>
      <c r="D1168" s="16" t="s">
        <v>2722</v>
      </c>
      <c r="E1168" s="16" t="s">
        <v>2723</v>
      </c>
      <c r="F1168" s="16" t="s">
        <v>2724</v>
      </c>
      <c r="G1168" s="17">
        <v>1</v>
      </c>
      <c r="H1168" s="16" t="s">
        <v>174</v>
      </c>
      <c r="I1168" s="20">
        <v>5333.3333000000002</v>
      </c>
      <c r="J1168" s="19">
        <v>5333.3333000000002</v>
      </c>
      <c r="K1168" s="20">
        <v>5599.9999650000009</v>
      </c>
      <c r="L1168" s="21">
        <v>5600</v>
      </c>
      <c r="M1168" s="22"/>
    </row>
    <row r="1169" spans="1:13" ht="25.5" x14ac:dyDescent="0.2">
      <c r="A1169" s="13">
        <v>1167</v>
      </c>
      <c r="B1169" s="14">
        <v>105279</v>
      </c>
      <c r="C1169" s="15" t="s">
        <v>2721</v>
      </c>
      <c r="D1169" s="16" t="s">
        <v>2722</v>
      </c>
      <c r="E1169" s="16" t="s">
        <v>2723</v>
      </c>
      <c r="F1169" s="16" t="s">
        <v>2725</v>
      </c>
      <c r="G1169" s="17">
        <v>6</v>
      </c>
      <c r="H1169" s="16" t="s">
        <v>2726</v>
      </c>
      <c r="I1169" s="20">
        <v>5333.3333000000002</v>
      </c>
      <c r="J1169" s="19">
        <v>31999.999800000001</v>
      </c>
      <c r="K1169" s="20">
        <v>5599.9999650000009</v>
      </c>
      <c r="L1169" s="21">
        <v>33600</v>
      </c>
      <c r="M1169" s="22"/>
    </row>
    <row r="1170" spans="1:13" ht="25.5" x14ac:dyDescent="0.2">
      <c r="A1170" s="13">
        <v>1168</v>
      </c>
      <c r="B1170" s="14">
        <v>991767</v>
      </c>
      <c r="C1170" s="15" t="s">
        <v>2727</v>
      </c>
      <c r="D1170" s="16" t="s">
        <v>2728</v>
      </c>
      <c r="E1170" s="16" t="s">
        <v>2729</v>
      </c>
      <c r="F1170" s="16" t="s">
        <v>2730</v>
      </c>
      <c r="G1170" s="17">
        <v>10</v>
      </c>
      <c r="H1170" s="16" t="s">
        <v>2731</v>
      </c>
      <c r="I1170" s="20">
        <v>49.2881</v>
      </c>
      <c r="J1170" s="19">
        <v>492.88099999999997</v>
      </c>
      <c r="K1170" s="20">
        <v>51.752504999999999</v>
      </c>
      <c r="L1170" s="21">
        <v>518</v>
      </c>
      <c r="M1170" s="22"/>
    </row>
    <row r="1171" spans="1:13" ht="25.5" x14ac:dyDescent="0.2">
      <c r="A1171" s="13">
        <v>1169</v>
      </c>
      <c r="B1171" s="14">
        <v>108804</v>
      </c>
      <c r="C1171" s="15" t="s">
        <v>2727</v>
      </c>
      <c r="D1171" s="47" t="s">
        <v>2728</v>
      </c>
      <c r="E1171" s="16" t="s">
        <v>2729</v>
      </c>
      <c r="F1171" s="48" t="s">
        <v>2732</v>
      </c>
      <c r="G1171" s="17">
        <v>10</v>
      </c>
      <c r="H1171" s="16" t="s">
        <v>2647</v>
      </c>
      <c r="I1171" s="20">
        <v>49.2881</v>
      </c>
      <c r="J1171" s="19">
        <v>492.88099999999997</v>
      </c>
      <c r="K1171" s="20">
        <v>51.752504999999999</v>
      </c>
      <c r="L1171" s="21">
        <v>518</v>
      </c>
      <c r="M1171" s="22"/>
    </row>
    <row r="1172" spans="1:13" ht="25.5" x14ac:dyDescent="0.2">
      <c r="A1172" s="13">
        <v>1170</v>
      </c>
      <c r="B1172" s="14">
        <v>108782</v>
      </c>
      <c r="C1172" s="15" t="s">
        <v>2727</v>
      </c>
      <c r="D1172" s="47" t="s">
        <v>2733</v>
      </c>
      <c r="E1172" s="48" t="s">
        <v>2734</v>
      </c>
      <c r="F1172" s="48" t="s">
        <v>2735</v>
      </c>
      <c r="G1172" s="17">
        <v>10</v>
      </c>
      <c r="H1172" s="16" t="s">
        <v>2647</v>
      </c>
      <c r="I1172" s="20">
        <v>16.63</v>
      </c>
      <c r="J1172" s="19">
        <v>166.29999999999998</v>
      </c>
      <c r="K1172" s="20">
        <v>17.461500000000001</v>
      </c>
      <c r="L1172" s="21">
        <v>175</v>
      </c>
      <c r="M1172" s="22"/>
    </row>
    <row r="1173" spans="1:13" ht="25.5" x14ac:dyDescent="0.2">
      <c r="A1173" s="13">
        <v>1171</v>
      </c>
      <c r="B1173" s="14">
        <v>105538</v>
      </c>
      <c r="C1173" s="15" t="s">
        <v>2727</v>
      </c>
      <c r="D1173" s="16" t="s">
        <v>2733</v>
      </c>
      <c r="E1173" s="16" t="s">
        <v>2734</v>
      </c>
      <c r="F1173" s="16" t="s">
        <v>2736</v>
      </c>
      <c r="G1173" s="17">
        <v>10</v>
      </c>
      <c r="H1173" s="16" t="s">
        <v>2731</v>
      </c>
      <c r="I1173" s="20">
        <v>16.63</v>
      </c>
      <c r="J1173" s="19">
        <v>166.29999999999998</v>
      </c>
      <c r="K1173" s="20">
        <v>17.461500000000001</v>
      </c>
      <c r="L1173" s="21">
        <v>175</v>
      </c>
      <c r="M1173" s="22"/>
    </row>
    <row r="1174" spans="1:13" x14ac:dyDescent="0.2">
      <c r="A1174" s="13">
        <v>1172</v>
      </c>
      <c r="B1174" s="14">
        <v>978019</v>
      </c>
      <c r="C1174" s="15" t="s">
        <v>2737</v>
      </c>
      <c r="D1174" s="16" t="s">
        <v>2738</v>
      </c>
      <c r="E1174" s="16" t="s">
        <v>2739</v>
      </c>
      <c r="F1174" s="16" t="s">
        <v>2740</v>
      </c>
      <c r="G1174" s="17">
        <v>5</v>
      </c>
      <c r="H1174" s="16" t="s">
        <v>627</v>
      </c>
      <c r="I1174" s="20">
        <v>102.66670000000001</v>
      </c>
      <c r="J1174" s="19">
        <v>513.33350000000007</v>
      </c>
      <c r="K1174" s="20">
        <v>107.80003500000001</v>
      </c>
      <c r="L1174" s="21">
        <v>539</v>
      </c>
      <c r="M1174" s="22"/>
    </row>
    <row r="1175" spans="1:13" ht="25.5" x14ac:dyDescent="0.2">
      <c r="A1175" s="13">
        <v>1173</v>
      </c>
      <c r="B1175" s="14">
        <v>979201</v>
      </c>
      <c r="C1175" s="15" t="s">
        <v>2737</v>
      </c>
      <c r="D1175" s="16" t="s">
        <v>2738</v>
      </c>
      <c r="E1175" s="16" t="s">
        <v>2739</v>
      </c>
      <c r="F1175" s="16" t="s">
        <v>2741</v>
      </c>
      <c r="G1175" s="17">
        <v>5</v>
      </c>
      <c r="H1175" s="16" t="s">
        <v>641</v>
      </c>
      <c r="I1175" s="20">
        <v>102.66670000000001</v>
      </c>
      <c r="J1175" s="19">
        <v>513.33350000000007</v>
      </c>
      <c r="K1175" s="20">
        <v>107.80003500000001</v>
      </c>
      <c r="L1175" s="21">
        <v>539</v>
      </c>
      <c r="M1175" s="22"/>
    </row>
    <row r="1176" spans="1:13" x14ac:dyDescent="0.2">
      <c r="A1176" s="13">
        <v>1174</v>
      </c>
      <c r="B1176" s="14">
        <v>985554</v>
      </c>
      <c r="C1176" s="15" t="s">
        <v>2737</v>
      </c>
      <c r="D1176" s="16" t="s">
        <v>2742</v>
      </c>
      <c r="E1176" s="16" t="s">
        <v>2743</v>
      </c>
      <c r="F1176" s="16" t="s">
        <v>2744</v>
      </c>
      <c r="G1176" s="17">
        <v>1</v>
      </c>
      <c r="H1176" s="16" t="s">
        <v>627</v>
      </c>
      <c r="I1176" s="20">
        <v>286.66669999999999</v>
      </c>
      <c r="J1176" s="19">
        <v>286.66669999999999</v>
      </c>
      <c r="K1176" s="20">
        <v>301.00003500000003</v>
      </c>
      <c r="L1176" s="21">
        <v>301</v>
      </c>
      <c r="M1176" s="22"/>
    </row>
    <row r="1177" spans="1:13" ht="25.5" x14ac:dyDescent="0.2">
      <c r="A1177" s="13">
        <v>1175</v>
      </c>
      <c r="B1177" s="14">
        <v>992046</v>
      </c>
      <c r="C1177" s="15" t="s">
        <v>2737</v>
      </c>
      <c r="D1177" s="16" t="s">
        <v>2742</v>
      </c>
      <c r="E1177" s="16" t="s">
        <v>2743</v>
      </c>
      <c r="F1177" s="16" t="s">
        <v>2745</v>
      </c>
      <c r="G1177" s="17">
        <v>1</v>
      </c>
      <c r="H1177" s="16" t="s">
        <v>641</v>
      </c>
      <c r="I1177" s="20">
        <v>286.66669999999999</v>
      </c>
      <c r="J1177" s="19">
        <v>286.66669999999999</v>
      </c>
      <c r="K1177" s="20">
        <v>301.00003500000003</v>
      </c>
      <c r="L1177" s="21">
        <v>301</v>
      </c>
      <c r="M1177" s="22"/>
    </row>
    <row r="1178" spans="1:13" ht="25.5" x14ac:dyDescent="0.2">
      <c r="A1178" s="13">
        <v>1176</v>
      </c>
      <c r="B1178" s="14">
        <v>992062</v>
      </c>
      <c r="C1178" s="15" t="s">
        <v>2737</v>
      </c>
      <c r="D1178" s="16" t="s">
        <v>2746</v>
      </c>
      <c r="E1178" s="16" t="s">
        <v>2747</v>
      </c>
      <c r="F1178" s="16" t="s">
        <v>2748</v>
      </c>
      <c r="G1178" s="17">
        <v>1</v>
      </c>
      <c r="H1178" s="16" t="s">
        <v>641</v>
      </c>
      <c r="I1178" s="20">
        <v>474.06689999999998</v>
      </c>
      <c r="J1178" s="19">
        <v>474.06700000000001</v>
      </c>
      <c r="K1178" s="20">
        <v>497.77024499999999</v>
      </c>
      <c r="L1178" s="21">
        <v>498</v>
      </c>
      <c r="M1178" s="22"/>
    </row>
    <row r="1179" spans="1:13" ht="25.5" x14ac:dyDescent="0.2">
      <c r="A1179" s="13">
        <v>1177</v>
      </c>
      <c r="B1179" s="14">
        <v>110876</v>
      </c>
      <c r="C1179" s="15" t="s">
        <v>2749</v>
      </c>
      <c r="D1179" s="15" t="s">
        <v>2750</v>
      </c>
      <c r="E1179" s="16" t="s">
        <v>2751</v>
      </c>
      <c r="F1179" s="50" t="s">
        <v>2752</v>
      </c>
      <c r="G1179" s="17">
        <v>5</v>
      </c>
      <c r="H1179" s="49" t="s">
        <v>2753</v>
      </c>
      <c r="I1179" s="20">
        <v>97.8</v>
      </c>
      <c r="J1179" s="19">
        <v>489</v>
      </c>
      <c r="K1179" s="20">
        <v>102.69</v>
      </c>
      <c r="L1179" s="21">
        <v>513</v>
      </c>
      <c r="M1179" s="22"/>
    </row>
    <row r="1180" spans="1:13" ht="25.5" x14ac:dyDescent="0.2">
      <c r="A1180" s="13">
        <v>1178</v>
      </c>
      <c r="B1180" s="14">
        <v>977357</v>
      </c>
      <c r="C1180" s="15" t="s">
        <v>2754</v>
      </c>
      <c r="D1180" s="16" t="s">
        <v>2755</v>
      </c>
      <c r="E1180" s="16" t="s">
        <v>2756</v>
      </c>
      <c r="F1180" s="16" t="s">
        <v>2757</v>
      </c>
      <c r="G1180" s="17">
        <v>50</v>
      </c>
      <c r="H1180" s="16" t="s">
        <v>378</v>
      </c>
      <c r="I1180" s="20">
        <v>6.93</v>
      </c>
      <c r="J1180" s="19">
        <v>346.5</v>
      </c>
      <c r="K1180" s="20">
        <v>7.2765000000000004</v>
      </c>
      <c r="L1180" s="21">
        <v>364</v>
      </c>
      <c r="M1180" s="22"/>
    </row>
    <row r="1181" spans="1:13" x14ac:dyDescent="0.2">
      <c r="A1181" s="13">
        <v>1179</v>
      </c>
      <c r="B1181" s="14">
        <v>995355</v>
      </c>
      <c r="C1181" s="15" t="s">
        <v>2758</v>
      </c>
      <c r="D1181" s="16" t="s">
        <v>2759</v>
      </c>
      <c r="E1181" s="16" t="s">
        <v>2760</v>
      </c>
      <c r="F1181" s="16" t="s">
        <v>2761</v>
      </c>
      <c r="G1181" s="17">
        <v>20</v>
      </c>
      <c r="H1181" s="16" t="s">
        <v>19</v>
      </c>
      <c r="I1181" s="20">
        <v>26.420400000000001</v>
      </c>
      <c r="J1181" s="19">
        <v>528.40800000000002</v>
      </c>
      <c r="K1181" s="20">
        <v>27.741420000000002</v>
      </c>
      <c r="L1181" s="21">
        <v>555</v>
      </c>
      <c r="M1181" s="22"/>
    </row>
    <row r="1182" spans="1:13" ht="25.5" x14ac:dyDescent="0.2">
      <c r="A1182" s="13">
        <v>1180</v>
      </c>
      <c r="B1182" s="14">
        <v>960977</v>
      </c>
      <c r="C1182" s="15" t="s">
        <v>2758</v>
      </c>
      <c r="D1182" s="16" t="s">
        <v>2762</v>
      </c>
      <c r="E1182" s="16" t="s">
        <v>2763</v>
      </c>
      <c r="F1182" s="16" t="s">
        <v>2764</v>
      </c>
      <c r="G1182" s="17">
        <v>10</v>
      </c>
      <c r="H1182" s="29" t="s">
        <v>19</v>
      </c>
      <c r="I1182" s="20">
        <v>49</v>
      </c>
      <c r="J1182" s="19">
        <v>490</v>
      </c>
      <c r="K1182" s="20">
        <v>51.45</v>
      </c>
      <c r="L1182" s="21">
        <v>515</v>
      </c>
      <c r="M1182" s="22"/>
    </row>
    <row r="1183" spans="1:13" x14ac:dyDescent="0.2">
      <c r="A1183" s="13">
        <v>1181</v>
      </c>
      <c r="B1183" s="14">
        <v>98051</v>
      </c>
      <c r="C1183" s="15" t="s">
        <v>2765</v>
      </c>
      <c r="D1183" s="16" t="s">
        <v>2766</v>
      </c>
      <c r="E1183" s="16" t="s">
        <v>2767</v>
      </c>
      <c r="F1183" s="16" t="s">
        <v>2768</v>
      </c>
      <c r="G1183" s="17">
        <v>20</v>
      </c>
      <c r="H1183" s="16" t="s">
        <v>19</v>
      </c>
      <c r="I1183" s="20">
        <v>2.85</v>
      </c>
      <c r="J1183" s="19">
        <v>57</v>
      </c>
      <c r="K1183" s="20">
        <v>2.9925000000000002</v>
      </c>
      <c r="L1183" s="21">
        <v>60</v>
      </c>
      <c r="M1183" s="22"/>
    </row>
    <row r="1184" spans="1:13" ht="25.5" x14ac:dyDescent="0.2">
      <c r="A1184" s="13">
        <v>1182</v>
      </c>
      <c r="B1184" s="14">
        <v>99813</v>
      </c>
      <c r="C1184" s="15" t="s">
        <v>2765</v>
      </c>
      <c r="D1184" s="16" t="s">
        <v>2769</v>
      </c>
      <c r="E1184" s="16" t="s">
        <v>2770</v>
      </c>
      <c r="F1184" s="16" t="s">
        <v>2771</v>
      </c>
      <c r="G1184" s="17">
        <v>30</v>
      </c>
      <c r="H1184" s="16" t="s">
        <v>37</v>
      </c>
      <c r="I1184" s="20">
        <v>6.3</v>
      </c>
      <c r="J1184" s="19">
        <v>189</v>
      </c>
      <c r="K1184" s="20">
        <v>6.6150000000000002</v>
      </c>
      <c r="L1184" s="21">
        <v>198</v>
      </c>
      <c r="M1184" s="22"/>
    </row>
    <row r="1185" spans="1:13" x14ac:dyDescent="0.2">
      <c r="A1185" s="13">
        <v>1183</v>
      </c>
      <c r="B1185" s="14">
        <v>973696</v>
      </c>
      <c r="C1185" s="15" t="s">
        <v>2765</v>
      </c>
      <c r="D1185" s="16" t="s">
        <v>2772</v>
      </c>
      <c r="E1185" s="16" t="s">
        <v>2773</v>
      </c>
      <c r="F1185" s="16" t="s">
        <v>2774</v>
      </c>
      <c r="G1185" s="17">
        <v>5</v>
      </c>
      <c r="H1185" s="16" t="s">
        <v>19</v>
      </c>
      <c r="I1185" s="20">
        <v>11.238</v>
      </c>
      <c r="J1185" s="19">
        <v>56.19</v>
      </c>
      <c r="K1185" s="20">
        <v>11.799899999999999</v>
      </c>
      <c r="L1185" s="21">
        <v>59</v>
      </c>
      <c r="M1185" s="22"/>
    </row>
    <row r="1186" spans="1:13" x14ac:dyDescent="0.2">
      <c r="A1186" s="13">
        <v>1184</v>
      </c>
      <c r="B1186" s="14">
        <v>108103</v>
      </c>
      <c r="C1186" s="15" t="s">
        <v>2765</v>
      </c>
      <c r="D1186" s="16" t="s">
        <v>2775</v>
      </c>
      <c r="E1186" s="16" t="s">
        <v>2776</v>
      </c>
      <c r="F1186" s="16" t="s">
        <v>2777</v>
      </c>
      <c r="G1186" s="17">
        <v>10</v>
      </c>
      <c r="H1186" s="16" t="s">
        <v>787</v>
      </c>
      <c r="I1186" s="20">
        <v>12.382</v>
      </c>
      <c r="J1186" s="19">
        <v>123.82</v>
      </c>
      <c r="K1186" s="20">
        <v>13.001100000000001</v>
      </c>
      <c r="L1186" s="21">
        <v>130</v>
      </c>
      <c r="M1186" s="22"/>
    </row>
    <row r="1187" spans="1:13" x14ac:dyDescent="0.2">
      <c r="A1187" s="13">
        <v>1185</v>
      </c>
      <c r="B1187" s="14">
        <v>973718</v>
      </c>
      <c r="C1187" s="15" t="s">
        <v>2765</v>
      </c>
      <c r="D1187" s="16" t="s">
        <v>2775</v>
      </c>
      <c r="E1187" s="16" t="s">
        <v>2776</v>
      </c>
      <c r="F1187" s="16" t="s">
        <v>2778</v>
      </c>
      <c r="G1187" s="17">
        <v>5</v>
      </c>
      <c r="H1187" s="16" t="s">
        <v>19</v>
      </c>
      <c r="I1187" s="20">
        <v>12.382</v>
      </c>
      <c r="J1187" s="19">
        <v>61.91</v>
      </c>
      <c r="K1187" s="20">
        <v>13.001100000000001</v>
      </c>
      <c r="L1187" s="21">
        <v>65</v>
      </c>
      <c r="M1187" s="22"/>
    </row>
    <row r="1188" spans="1:13" x14ac:dyDescent="0.2">
      <c r="A1188" s="13">
        <v>1186</v>
      </c>
      <c r="B1188" s="14">
        <v>992135</v>
      </c>
      <c r="C1188" s="15" t="s">
        <v>2765</v>
      </c>
      <c r="D1188" s="16" t="s">
        <v>2775</v>
      </c>
      <c r="E1188" s="16" t="s">
        <v>2776</v>
      </c>
      <c r="F1188" s="16" t="s">
        <v>2779</v>
      </c>
      <c r="G1188" s="65" t="s">
        <v>2580</v>
      </c>
      <c r="H1188" s="16" t="s">
        <v>128</v>
      </c>
      <c r="I1188" s="20">
        <v>12.382</v>
      </c>
      <c r="J1188" s="19">
        <v>61.91</v>
      </c>
      <c r="K1188" s="20">
        <v>13.001100000000001</v>
      </c>
      <c r="L1188" s="21">
        <v>65</v>
      </c>
      <c r="M1188" s="22"/>
    </row>
    <row r="1189" spans="1:13" x14ac:dyDescent="0.2">
      <c r="A1189" s="13">
        <v>1187</v>
      </c>
      <c r="B1189" s="14">
        <v>82007</v>
      </c>
      <c r="C1189" s="15" t="s">
        <v>2780</v>
      </c>
      <c r="D1189" s="16" t="s">
        <v>2781</v>
      </c>
      <c r="E1189" s="16" t="s">
        <v>2782</v>
      </c>
      <c r="F1189" s="16" t="s">
        <v>2783</v>
      </c>
      <c r="G1189" s="17">
        <v>20</v>
      </c>
      <c r="H1189" s="16" t="s">
        <v>44</v>
      </c>
      <c r="I1189" s="20">
        <v>2.202</v>
      </c>
      <c r="J1189" s="19">
        <v>44.04</v>
      </c>
      <c r="K1189" s="20">
        <v>2.3121</v>
      </c>
      <c r="L1189" s="21">
        <v>46</v>
      </c>
      <c r="M1189" s="22"/>
    </row>
    <row r="1190" spans="1:13" x14ac:dyDescent="0.2">
      <c r="A1190" s="13">
        <v>1188</v>
      </c>
      <c r="B1190" s="14">
        <v>107727</v>
      </c>
      <c r="C1190" s="15" t="s">
        <v>2780</v>
      </c>
      <c r="D1190" s="16" t="s">
        <v>2781</v>
      </c>
      <c r="E1190" s="16" t="s">
        <v>2782</v>
      </c>
      <c r="F1190" s="16" t="s">
        <v>2784</v>
      </c>
      <c r="G1190" s="17">
        <v>20</v>
      </c>
      <c r="H1190" s="16" t="s">
        <v>378</v>
      </c>
      <c r="I1190" s="20">
        <v>2.202</v>
      </c>
      <c r="J1190" s="19">
        <v>44.04</v>
      </c>
      <c r="K1190" s="20">
        <v>2.3121</v>
      </c>
      <c r="L1190" s="21">
        <v>46</v>
      </c>
      <c r="M1190" s="22"/>
    </row>
    <row r="1191" spans="1:13" ht="25.5" x14ac:dyDescent="0.2">
      <c r="A1191" s="13">
        <v>1189</v>
      </c>
      <c r="B1191" s="14">
        <v>987093</v>
      </c>
      <c r="C1191" s="15" t="s">
        <v>2785</v>
      </c>
      <c r="D1191" s="16" t="s">
        <v>2786</v>
      </c>
      <c r="E1191" s="16" t="s">
        <v>2787</v>
      </c>
      <c r="F1191" s="16" t="s">
        <v>2788</v>
      </c>
      <c r="G1191" s="17">
        <v>50</v>
      </c>
      <c r="H1191" s="16" t="s">
        <v>19</v>
      </c>
      <c r="I1191" s="20">
        <v>10.170999999999999</v>
      </c>
      <c r="J1191" s="19">
        <v>508.55</v>
      </c>
      <c r="K1191" s="20">
        <v>10.679549999999999</v>
      </c>
      <c r="L1191" s="21">
        <v>534</v>
      </c>
      <c r="M1191" s="22"/>
    </row>
    <row r="1192" spans="1:13" ht="25.5" x14ac:dyDescent="0.2">
      <c r="A1192" s="13">
        <v>1190</v>
      </c>
      <c r="B1192" s="14">
        <v>987107</v>
      </c>
      <c r="C1192" s="15" t="s">
        <v>2785</v>
      </c>
      <c r="D1192" s="16" t="s">
        <v>2789</v>
      </c>
      <c r="E1192" s="16" t="s">
        <v>2790</v>
      </c>
      <c r="F1192" s="16" t="s">
        <v>2791</v>
      </c>
      <c r="G1192" s="17">
        <v>50</v>
      </c>
      <c r="H1192" s="16" t="s">
        <v>19</v>
      </c>
      <c r="I1192" s="20">
        <v>11.7241</v>
      </c>
      <c r="J1192" s="19">
        <v>586.20500000000004</v>
      </c>
      <c r="K1192" s="20">
        <v>12.310305</v>
      </c>
      <c r="L1192" s="21">
        <v>616</v>
      </c>
      <c r="M1192" s="22"/>
    </row>
    <row r="1193" spans="1:13" ht="25.5" x14ac:dyDescent="0.2">
      <c r="A1193" s="13">
        <v>1191</v>
      </c>
      <c r="B1193" s="14">
        <v>987115</v>
      </c>
      <c r="C1193" s="15" t="s">
        <v>2785</v>
      </c>
      <c r="D1193" s="16" t="s">
        <v>2789</v>
      </c>
      <c r="E1193" s="16" t="s">
        <v>2790</v>
      </c>
      <c r="F1193" s="16" t="s">
        <v>2792</v>
      </c>
      <c r="G1193" s="17">
        <v>50</v>
      </c>
      <c r="H1193" s="16" t="s">
        <v>378</v>
      </c>
      <c r="I1193" s="20">
        <v>11.7241</v>
      </c>
      <c r="J1193" s="19">
        <v>586.20500000000004</v>
      </c>
      <c r="K1193" s="20">
        <v>12.310305</v>
      </c>
      <c r="L1193" s="21">
        <v>616</v>
      </c>
      <c r="M1193" s="22"/>
    </row>
    <row r="1194" spans="1:13" x14ac:dyDescent="0.2">
      <c r="A1194" s="13">
        <v>1192</v>
      </c>
      <c r="B1194" s="14">
        <v>104264</v>
      </c>
      <c r="C1194" s="15" t="s">
        <v>2793</v>
      </c>
      <c r="D1194" s="16" t="s">
        <v>2794</v>
      </c>
      <c r="E1194" s="16" t="s">
        <v>2795</v>
      </c>
      <c r="F1194" s="23" t="s">
        <v>2796</v>
      </c>
      <c r="G1194" s="24">
        <v>100</v>
      </c>
      <c r="H1194" s="23" t="s">
        <v>32</v>
      </c>
      <c r="I1194" s="20">
        <v>0.68640000000000001</v>
      </c>
      <c r="J1194" s="19">
        <v>68.64</v>
      </c>
      <c r="K1194" s="20">
        <v>0.72072000000000003</v>
      </c>
      <c r="L1194" s="21">
        <v>72</v>
      </c>
      <c r="M1194" s="22"/>
    </row>
    <row r="1195" spans="1:13" x14ac:dyDescent="0.2">
      <c r="A1195" s="13">
        <v>1193</v>
      </c>
      <c r="B1195" s="14">
        <v>108367</v>
      </c>
      <c r="C1195" s="15" t="s">
        <v>2793</v>
      </c>
      <c r="D1195" s="16" t="s">
        <v>2794</v>
      </c>
      <c r="E1195" s="16" t="s">
        <v>2795</v>
      </c>
      <c r="F1195" s="23" t="s">
        <v>2797</v>
      </c>
      <c r="G1195" s="24">
        <v>90</v>
      </c>
      <c r="H1195" s="59" t="s">
        <v>2798</v>
      </c>
      <c r="I1195" s="20">
        <v>0.68640000000000001</v>
      </c>
      <c r="J1195" s="19">
        <v>61.776000000000003</v>
      </c>
      <c r="K1195" s="20">
        <v>0.72072000000000003</v>
      </c>
      <c r="L1195" s="21">
        <v>65</v>
      </c>
      <c r="M1195" s="22"/>
    </row>
    <row r="1196" spans="1:13" x14ac:dyDescent="0.2">
      <c r="A1196" s="13">
        <v>1194</v>
      </c>
      <c r="B1196" s="14">
        <v>85537</v>
      </c>
      <c r="C1196" s="15" t="s">
        <v>2793</v>
      </c>
      <c r="D1196" s="16" t="s">
        <v>2799</v>
      </c>
      <c r="E1196" s="16" t="s">
        <v>2800</v>
      </c>
      <c r="F1196" s="16" t="s">
        <v>2801</v>
      </c>
      <c r="G1196" s="17">
        <v>100</v>
      </c>
      <c r="H1196" s="16" t="s">
        <v>19</v>
      </c>
      <c r="I1196" s="20">
        <v>0.65</v>
      </c>
      <c r="J1196" s="19">
        <v>65</v>
      </c>
      <c r="K1196" s="20">
        <v>0.68250000000000011</v>
      </c>
      <c r="L1196" s="21">
        <v>68</v>
      </c>
      <c r="M1196" s="22"/>
    </row>
    <row r="1197" spans="1:13" x14ac:dyDescent="0.2">
      <c r="A1197" s="13">
        <v>1195</v>
      </c>
      <c r="B1197" s="14">
        <v>988146</v>
      </c>
      <c r="C1197" s="15" t="s">
        <v>2793</v>
      </c>
      <c r="D1197" s="16" t="s">
        <v>2799</v>
      </c>
      <c r="E1197" s="16" t="s">
        <v>2800</v>
      </c>
      <c r="F1197" s="16" t="s">
        <v>2802</v>
      </c>
      <c r="G1197" s="17">
        <v>100</v>
      </c>
      <c r="H1197" s="16" t="s">
        <v>135</v>
      </c>
      <c r="I1197" s="20">
        <v>0.65</v>
      </c>
      <c r="J1197" s="19">
        <v>65</v>
      </c>
      <c r="K1197" s="20">
        <v>0.68250000000000011</v>
      </c>
      <c r="L1197" s="21">
        <v>68</v>
      </c>
      <c r="M1197" s="22"/>
    </row>
    <row r="1198" spans="1:13" x14ac:dyDescent="0.2">
      <c r="A1198" s="13">
        <v>1196</v>
      </c>
      <c r="B1198" s="14">
        <v>951285</v>
      </c>
      <c r="C1198" s="15" t="s">
        <v>2793</v>
      </c>
      <c r="D1198" s="16" t="s">
        <v>2799</v>
      </c>
      <c r="E1198" s="16" t="s">
        <v>2800</v>
      </c>
      <c r="F1198" s="16" t="s">
        <v>2803</v>
      </c>
      <c r="G1198" s="17">
        <v>100</v>
      </c>
      <c r="H1198" s="16" t="s">
        <v>37</v>
      </c>
      <c r="I1198" s="20">
        <v>0.65</v>
      </c>
      <c r="J1198" s="19">
        <v>65</v>
      </c>
      <c r="K1198" s="20">
        <v>0.68250000000000011</v>
      </c>
      <c r="L1198" s="21">
        <v>68</v>
      </c>
      <c r="M1198" s="22"/>
    </row>
    <row r="1199" spans="1:13" x14ac:dyDescent="0.2">
      <c r="A1199" s="13">
        <v>1197</v>
      </c>
      <c r="B1199" s="14">
        <v>106755</v>
      </c>
      <c r="C1199" s="15" t="s">
        <v>2793</v>
      </c>
      <c r="D1199" s="16" t="s">
        <v>2799</v>
      </c>
      <c r="E1199" s="16" t="s">
        <v>2800</v>
      </c>
      <c r="F1199" s="16" t="s">
        <v>2802</v>
      </c>
      <c r="G1199" s="17">
        <v>100</v>
      </c>
      <c r="H1199" s="16" t="s">
        <v>671</v>
      </c>
      <c r="I1199" s="20">
        <v>0.65</v>
      </c>
      <c r="J1199" s="19">
        <v>65</v>
      </c>
      <c r="K1199" s="20">
        <v>0.68250000000000011</v>
      </c>
      <c r="L1199" s="21">
        <v>68</v>
      </c>
      <c r="M1199" s="22"/>
    </row>
    <row r="1200" spans="1:13" x14ac:dyDescent="0.2">
      <c r="A1200" s="13">
        <v>1198</v>
      </c>
      <c r="B1200" s="14">
        <v>978841</v>
      </c>
      <c r="C1200" s="15" t="s">
        <v>2793</v>
      </c>
      <c r="D1200" s="16" t="s">
        <v>2799</v>
      </c>
      <c r="E1200" s="16" t="s">
        <v>2800</v>
      </c>
      <c r="F1200" s="16" t="s">
        <v>2802</v>
      </c>
      <c r="G1200" s="17">
        <v>100</v>
      </c>
      <c r="H1200" s="16" t="s">
        <v>157</v>
      </c>
      <c r="I1200" s="20">
        <v>0.65</v>
      </c>
      <c r="J1200" s="19">
        <v>65</v>
      </c>
      <c r="K1200" s="20">
        <v>0.68250000000000011</v>
      </c>
      <c r="L1200" s="21">
        <v>68</v>
      </c>
      <c r="M1200" s="22"/>
    </row>
    <row r="1201" spans="1:13" x14ac:dyDescent="0.2">
      <c r="A1201" s="13">
        <v>1199</v>
      </c>
      <c r="B1201" s="14">
        <v>971049</v>
      </c>
      <c r="C1201" s="15" t="s">
        <v>2793</v>
      </c>
      <c r="D1201" s="16" t="s">
        <v>2799</v>
      </c>
      <c r="E1201" s="16" t="s">
        <v>2800</v>
      </c>
      <c r="F1201" s="16" t="s">
        <v>2804</v>
      </c>
      <c r="G1201" s="17">
        <v>100</v>
      </c>
      <c r="H1201" s="16" t="s">
        <v>2805</v>
      </c>
      <c r="I1201" s="20">
        <v>0.65</v>
      </c>
      <c r="J1201" s="19">
        <v>65</v>
      </c>
      <c r="K1201" s="20">
        <v>0.68250000000000011</v>
      </c>
      <c r="L1201" s="21">
        <v>68</v>
      </c>
      <c r="M1201" s="22"/>
    </row>
    <row r="1202" spans="1:13" x14ac:dyDescent="0.2">
      <c r="A1202" s="13">
        <v>1200</v>
      </c>
      <c r="B1202" s="14">
        <v>107697</v>
      </c>
      <c r="C1202" s="15" t="s">
        <v>2793</v>
      </c>
      <c r="D1202" s="16" t="s">
        <v>2799</v>
      </c>
      <c r="E1202" s="16" t="s">
        <v>2800</v>
      </c>
      <c r="F1202" s="16" t="s">
        <v>2802</v>
      </c>
      <c r="G1202" s="17">
        <v>100</v>
      </c>
      <c r="H1202" s="16" t="s">
        <v>378</v>
      </c>
      <c r="I1202" s="20">
        <v>0.65</v>
      </c>
      <c r="J1202" s="19">
        <v>65</v>
      </c>
      <c r="K1202" s="20">
        <v>0.68250000000000011</v>
      </c>
      <c r="L1202" s="21">
        <v>68</v>
      </c>
      <c r="M1202" s="22"/>
    </row>
    <row r="1203" spans="1:13" x14ac:dyDescent="0.2">
      <c r="A1203" s="13">
        <v>1201</v>
      </c>
      <c r="B1203" s="14">
        <v>102555</v>
      </c>
      <c r="C1203" s="15" t="s">
        <v>2793</v>
      </c>
      <c r="D1203" s="25" t="s">
        <v>2806</v>
      </c>
      <c r="E1203" s="25" t="s">
        <v>2807</v>
      </c>
      <c r="F1203" s="25" t="s">
        <v>2808</v>
      </c>
      <c r="G1203" s="17">
        <v>12</v>
      </c>
      <c r="H1203" s="25" t="s">
        <v>1600</v>
      </c>
      <c r="I1203" s="20">
        <v>1.64</v>
      </c>
      <c r="J1203" s="19">
        <v>19.68</v>
      </c>
      <c r="K1203" s="20">
        <v>1.722</v>
      </c>
      <c r="L1203" s="21">
        <v>21</v>
      </c>
      <c r="M1203" s="22"/>
    </row>
    <row r="1204" spans="1:13" x14ac:dyDescent="0.2">
      <c r="A1204" s="13">
        <v>1202</v>
      </c>
      <c r="B1204" s="14">
        <v>951293</v>
      </c>
      <c r="C1204" s="15" t="s">
        <v>2793</v>
      </c>
      <c r="D1204" s="16" t="s">
        <v>2806</v>
      </c>
      <c r="E1204" s="16" t="s">
        <v>2807</v>
      </c>
      <c r="F1204" s="16" t="s">
        <v>2809</v>
      </c>
      <c r="G1204" s="17">
        <v>12</v>
      </c>
      <c r="H1204" s="16" t="s">
        <v>37</v>
      </c>
      <c r="I1204" s="20">
        <v>1.64</v>
      </c>
      <c r="J1204" s="19">
        <v>19.68</v>
      </c>
      <c r="K1204" s="20">
        <v>1.722</v>
      </c>
      <c r="L1204" s="21">
        <v>21</v>
      </c>
      <c r="M1204" s="22"/>
    </row>
    <row r="1205" spans="1:13" x14ac:dyDescent="0.2">
      <c r="A1205" s="13">
        <v>1203</v>
      </c>
      <c r="B1205" s="14">
        <v>101923</v>
      </c>
      <c r="C1205" s="15" t="s">
        <v>2793</v>
      </c>
      <c r="D1205" s="16" t="s">
        <v>2806</v>
      </c>
      <c r="E1205" s="16" t="s">
        <v>2807</v>
      </c>
      <c r="F1205" s="23" t="s">
        <v>2810</v>
      </c>
      <c r="G1205" s="24">
        <v>18</v>
      </c>
      <c r="H1205" s="23" t="s">
        <v>573</v>
      </c>
      <c r="I1205" s="20">
        <v>1.64</v>
      </c>
      <c r="J1205" s="19">
        <v>29.52</v>
      </c>
      <c r="K1205" s="20">
        <v>1.722</v>
      </c>
      <c r="L1205" s="21">
        <v>31</v>
      </c>
      <c r="M1205" s="22"/>
    </row>
    <row r="1206" spans="1:13" x14ac:dyDescent="0.2">
      <c r="A1206" s="13">
        <v>1204</v>
      </c>
      <c r="B1206" s="14">
        <v>102571</v>
      </c>
      <c r="C1206" s="15" t="s">
        <v>2793</v>
      </c>
      <c r="D1206" s="25" t="s">
        <v>2806</v>
      </c>
      <c r="E1206" s="25" t="s">
        <v>2807</v>
      </c>
      <c r="F1206" s="25" t="s">
        <v>2811</v>
      </c>
      <c r="G1206" s="17">
        <v>500</v>
      </c>
      <c r="H1206" s="25" t="s">
        <v>19</v>
      </c>
      <c r="I1206" s="20">
        <v>1.64</v>
      </c>
      <c r="J1206" s="19">
        <v>820</v>
      </c>
      <c r="K1206" s="20">
        <v>1.722</v>
      </c>
      <c r="L1206" s="21">
        <v>861</v>
      </c>
      <c r="M1206" s="22"/>
    </row>
    <row r="1207" spans="1:13" x14ac:dyDescent="0.2">
      <c r="A1207" s="13">
        <v>1205</v>
      </c>
      <c r="B1207" s="14">
        <v>965049</v>
      </c>
      <c r="C1207" s="15" t="s">
        <v>2793</v>
      </c>
      <c r="D1207" s="16" t="s">
        <v>2806</v>
      </c>
      <c r="E1207" s="16" t="s">
        <v>2807</v>
      </c>
      <c r="F1207" s="16" t="s">
        <v>2812</v>
      </c>
      <c r="G1207" s="17">
        <v>500</v>
      </c>
      <c r="H1207" s="16" t="s">
        <v>37</v>
      </c>
      <c r="I1207" s="20">
        <v>1.64</v>
      </c>
      <c r="J1207" s="19">
        <v>820</v>
      </c>
      <c r="K1207" s="20">
        <v>1.722</v>
      </c>
      <c r="L1207" s="21">
        <v>861</v>
      </c>
      <c r="M1207" s="22"/>
    </row>
    <row r="1208" spans="1:13" x14ac:dyDescent="0.2">
      <c r="A1208" s="13">
        <v>1206</v>
      </c>
      <c r="B1208" s="14">
        <v>971146</v>
      </c>
      <c r="C1208" s="15" t="s">
        <v>2793</v>
      </c>
      <c r="D1208" s="16" t="s">
        <v>2806</v>
      </c>
      <c r="E1208" s="16" t="s">
        <v>2807</v>
      </c>
      <c r="F1208" s="16" t="s">
        <v>2813</v>
      </c>
      <c r="G1208" s="17">
        <v>500</v>
      </c>
      <c r="H1208" s="16" t="s">
        <v>157</v>
      </c>
      <c r="I1208" s="20">
        <v>1.64</v>
      </c>
      <c r="J1208" s="19">
        <v>820</v>
      </c>
      <c r="K1208" s="20">
        <v>1.722</v>
      </c>
      <c r="L1208" s="21">
        <v>861</v>
      </c>
      <c r="M1208" s="22"/>
    </row>
    <row r="1209" spans="1:13" x14ac:dyDescent="0.2">
      <c r="A1209" s="13">
        <v>1207</v>
      </c>
      <c r="B1209" s="14">
        <v>107719</v>
      </c>
      <c r="C1209" s="15" t="s">
        <v>2793</v>
      </c>
      <c r="D1209" s="16" t="s">
        <v>2806</v>
      </c>
      <c r="E1209" s="16" t="s">
        <v>2807</v>
      </c>
      <c r="F1209" s="16" t="s">
        <v>2814</v>
      </c>
      <c r="G1209" s="17">
        <v>20</v>
      </c>
      <c r="H1209" s="16" t="s">
        <v>378</v>
      </c>
      <c r="I1209" s="20">
        <v>1.64</v>
      </c>
      <c r="J1209" s="19">
        <v>32.799999999999997</v>
      </c>
      <c r="K1209" s="20">
        <v>1.722</v>
      </c>
      <c r="L1209" s="21">
        <v>34</v>
      </c>
      <c r="M1209" s="22"/>
    </row>
    <row r="1210" spans="1:13" x14ac:dyDescent="0.2">
      <c r="A1210" s="13">
        <v>1208</v>
      </c>
      <c r="B1210" s="14">
        <v>99899</v>
      </c>
      <c r="C1210" s="15" t="s">
        <v>2793</v>
      </c>
      <c r="D1210" s="16" t="s">
        <v>2815</v>
      </c>
      <c r="E1210" s="16" t="s">
        <v>2816</v>
      </c>
      <c r="F1210" s="16" t="s">
        <v>2817</v>
      </c>
      <c r="G1210" s="17">
        <v>10</v>
      </c>
      <c r="H1210" s="16" t="s">
        <v>2818</v>
      </c>
      <c r="I1210" s="20">
        <v>4.7548000000000004</v>
      </c>
      <c r="J1210" s="19">
        <v>47.548000000000002</v>
      </c>
      <c r="K1210" s="20">
        <v>4.9925400000000009</v>
      </c>
      <c r="L1210" s="21">
        <v>50</v>
      </c>
      <c r="M1210" s="22"/>
    </row>
    <row r="1211" spans="1:13" x14ac:dyDescent="0.2">
      <c r="A1211" s="13">
        <v>1209</v>
      </c>
      <c r="B1211" s="14">
        <v>107387</v>
      </c>
      <c r="C1211" s="15" t="s">
        <v>2793</v>
      </c>
      <c r="D1211" s="16" t="s">
        <v>2819</v>
      </c>
      <c r="E1211" s="16" t="s">
        <v>2820</v>
      </c>
      <c r="F1211" s="16" t="s">
        <v>2821</v>
      </c>
      <c r="G1211" s="17">
        <v>10</v>
      </c>
      <c r="H1211" s="16" t="s">
        <v>787</v>
      </c>
      <c r="I1211" s="20">
        <v>3.2475999999999998</v>
      </c>
      <c r="J1211" s="19">
        <v>32.475999999999999</v>
      </c>
      <c r="K1211" s="20">
        <v>3.40998</v>
      </c>
      <c r="L1211" s="21">
        <v>34</v>
      </c>
      <c r="M1211" s="22"/>
    </row>
    <row r="1212" spans="1:13" x14ac:dyDescent="0.2">
      <c r="A1212" s="13">
        <v>1210</v>
      </c>
      <c r="B1212" s="14">
        <v>99902</v>
      </c>
      <c r="C1212" s="15" t="s">
        <v>2793</v>
      </c>
      <c r="D1212" s="16" t="s">
        <v>2822</v>
      </c>
      <c r="E1212" s="16" t="s">
        <v>2823</v>
      </c>
      <c r="F1212" s="16" t="s">
        <v>2824</v>
      </c>
      <c r="G1212" s="17">
        <v>10</v>
      </c>
      <c r="H1212" s="16" t="s">
        <v>2818</v>
      </c>
      <c r="I1212" s="20">
        <v>7</v>
      </c>
      <c r="J1212" s="19">
        <v>70</v>
      </c>
      <c r="K1212" s="20">
        <v>7.3500000000000005</v>
      </c>
      <c r="L1212" s="21">
        <v>74</v>
      </c>
      <c r="M1212" s="22"/>
    </row>
    <row r="1213" spans="1:13" x14ac:dyDescent="0.2">
      <c r="A1213" s="13">
        <v>1211</v>
      </c>
      <c r="B1213" s="14">
        <v>107395</v>
      </c>
      <c r="C1213" s="15" t="s">
        <v>2793</v>
      </c>
      <c r="D1213" s="16" t="s">
        <v>2825</v>
      </c>
      <c r="E1213" s="16" t="s">
        <v>2826</v>
      </c>
      <c r="F1213" s="16" t="s">
        <v>2827</v>
      </c>
      <c r="G1213" s="17">
        <v>10</v>
      </c>
      <c r="H1213" s="16" t="s">
        <v>787</v>
      </c>
      <c r="I1213" s="20">
        <v>6.5048000000000004</v>
      </c>
      <c r="J1213" s="19">
        <v>65.048000000000002</v>
      </c>
      <c r="K1213" s="20">
        <v>6.8300400000000003</v>
      </c>
      <c r="L1213" s="21">
        <v>68</v>
      </c>
      <c r="M1213" s="22"/>
    </row>
    <row r="1214" spans="1:13" x14ac:dyDescent="0.2">
      <c r="A1214" s="13">
        <v>1212</v>
      </c>
      <c r="B1214" s="14">
        <v>971154</v>
      </c>
      <c r="C1214" s="15" t="s">
        <v>2793</v>
      </c>
      <c r="D1214" s="16" t="s">
        <v>2828</v>
      </c>
      <c r="E1214" s="16" t="s">
        <v>2829</v>
      </c>
      <c r="F1214" s="16" t="s">
        <v>2830</v>
      </c>
      <c r="G1214" s="17">
        <v>10</v>
      </c>
      <c r="H1214" s="16" t="s">
        <v>459</v>
      </c>
      <c r="I1214" s="20">
        <v>7.8</v>
      </c>
      <c r="J1214" s="19">
        <v>78</v>
      </c>
      <c r="K1214" s="20">
        <v>8.19</v>
      </c>
      <c r="L1214" s="21">
        <v>82</v>
      </c>
      <c r="M1214" s="22"/>
    </row>
    <row r="1215" spans="1:13" x14ac:dyDescent="0.2">
      <c r="A1215" s="13">
        <v>1213</v>
      </c>
      <c r="B1215" s="14">
        <v>106887</v>
      </c>
      <c r="C1215" s="15" t="s">
        <v>2793</v>
      </c>
      <c r="D1215" s="16" t="s">
        <v>2831</v>
      </c>
      <c r="E1215" s="16" t="s">
        <v>2832</v>
      </c>
      <c r="F1215" s="16" t="s">
        <v>2833</v>
      </c>
      <c r="G1215" s="17">
        <v>20</v>
      </c>
      <c r="H1215" s="16" t="s">
        <v>2834</v>
      </c>
      <c r="I1215" s="20">
        <v>62</v>
      </c>
      <c r="J1215" s="19">
        <v>1240</v>
      </c>
      <c r="K1215" s="20">
        <v>65.100000000000009</v>
      </c>
      <c r="L1215" s="21">
        <v>1302</v>
      </c>
      <c r="M1215" s="22"/>
    </row>
    <row r="1216" spans="1:13" ht="25.5" x14ac:dyDescent="0.2">
      <c r="A1216" s="13">
        <v>1214</v>
      </c>
      <c r="B1216" s="14">
        <v>103144</v>
      </c>
      <c r="C1216" s="15" t="s">
        <v>2793</v>
      </c>
      <c r="D1216" s="16" t="s">
        <v>2835</v>
      </c>
      <c r="E1216" s="16" t="s">
        <v>2836</v>
      </c>
      <c r="F1216" s="16" t="s">
        <v>2837</v>
      </c>
      <c r="G1216" s="17">
        <v>1</v>
      </c>
      <c r="H1216" s="16" t="s">
        <v>641</v>
      </c>
      <c r="I1216" s="20">
        <v>72.942899999999995</v>
      </c>
      <c r="J1216" s="19">
        <v>72.942899999999995</v>
      </c>
      <c r="K1216" s="20">
        <v>76.590045000000003</v>
      </c>
      <c r="L1216" s="21">
        <v>77</v>
      </c>
      <c r="M1216" s="22"/>
    </row>
    <row r="1217" spans="1:13" x14ac:dyDescent="0.2">
      <c r="A1217" s="13">
        <v>1215</v>
      </c>
      <c r="B1217" s="14">
        <v>103128</v>
      </c>
      <c r="C1217" s="15" t="s">
        <v>2793</v>
      </c>
      <c r="D1217" s="16" t="s">
        <v>2838</v>
      </c>
      <c r="E1217" s="16" t="s">
        <v>2839</v>
      </c>
      <c r="F1217" s="16" t="s">
        <v>2840</v>
      </c>
      <c r="G1217" s="17">
        <v>3</v>
      </c>
      <c r="H1217" s="16" t="s">
        <v>2841</v>
      </c>
      <c r="I1217" s="20">
        <v>84.647599999999997</v>
      </c>
      <c r="J1217" s="19">
        <v>253.94279999999998</v>
      </c>
      <c r="K1217" s="20">
        <v>88.879980000000003</v>
      </c>
      <c r="L1217" s="21">
        <v>267</v>
      </c>
      <c r="M1217" s="22"/>
    </row>
    <row r="1218" spans="1:13" ht="25.5" x14ac:dyDescent="0.2">
      <c r="A1218" s="13">
        <v>1216</v>
      </c>
      <c r="B1218" s="14">
        <v>103136</v>
      </c>
      <c r="C1218" s="15" t="s">
        <v>2793</v>
      </c>
      <c r="D1218" s="16" t="s">
        <v>2838</v>
      </c>
      <c r="E1218" s="16" t="s">
        <v>2839</v>
      </c>
      <c r="F1218" s="16" t="s">
        <v>2842</v>
      </c>
      <c r="G1218" s="17">
        <v>1</v>
      </c>
      <c r="H1218" s="16" t="s">
        <v>641</v>
      </c>
      <c r="I1218" s="20">
        <v>84.647599999999997</v>
      </c>
      <c r="J1218" s="19">
        <v>84.647599999999997</v>
      </c>
      <c r="K1218" s="20">
        <v>88.879980000000003</v>
      </c>
      <c r="L1218" s="21">
        <v>89</v>
      </c>
      <c r="M1218" s="22"/>
    </row>
    <row r="1219" spans="1:13" ht="25.5" x14ac:dyDescent="0.2">
      <c r="A1219" s="13">
        <v>1217</v>
      </c>
      <c r="B1219" s="14">
        <v>106534</v>
      </c>
      <c r="C1219" s="15" t="s">
        <v>2793</v>
      </c>
      <c r="D1219" s="16" t="s">
        <v>2838</v>
      </c>
      <c r="E1219" s="16" t="s">
        <v>2839</v>
      </c>
      <c r="F1219" s="16" t="s">
        <v>2843</v>
      </c>
      <c r="G1219" s="17">
        <v>10</v>
      </c>
      <c r="H1219" s="16" t="s">
        <v>2834</v>
      </c>
      <c r="I1219" s="20">
        <v>84.647599999999997</v>
      </c>
      <c r="J1219" s="19">
        <v>846.476</v>
      </c>
      <c r="K1219" s="20">
        <v>88.879980000000003</v>
      </c>
      <c r="L1219" s="21">
        <v>889</v>
      </c>
      <c r="M1219" s="22"/>
    </row>
    <row r="1220" spans="1:13" x14ac:dyDescent="0.2">
      <c r="A1220" s="13">
        <v>1218</v>
      </c>
      <c r="B1220" s="14">
        <v>983004</v>
      </c>
      <c r="C1220" s="15" t="s">
        <v>2844</v>
      </c>
      <c r="D1220" s="16" t="s">
        <v>2845</v>
      </c>
      <c r="E1220" s="16" t="s">
        <v>2846</v>
      </c>
      <c r="F1220" s="16" t="s">
        <v>2847</v>
      </c>
      <c r="G1220" s="17">
        <v>30</v>
      </c>
      <c r="H1220" s="16" t="s">
        <v>19</v>
      </c>
      <c r="I1220" s="20">
        <v>1.3340000000000001</v>
      </c>
      <c r="J1220" s="19">
        <v>40.020000000000003</v>
      </c>
      <c r="K1220" s="20">
        <v>1.4007000000000001</v>
      </c>
      <c r="L1220" s="21">
        <v>42</v>
      </c>
      <c r="M1220" s="22"/>
    </row>
    <row r="1221" spans="1:13" x14ac:dyDescent="0.2">
      <c r="A1221" s="13">
        <v>1219</v>
      </c>
      <c r="B1221" s="14">
        <v>30325</v>
      </c>
      <c r="C1221" s="15" t="s">
        <v>2844</v>
      </c>
      <c r="D1221" s="16" t="s">
        <v>2848</v>
      </c>
      <c r="E1221" s="16" t="s">
        <v>2849</v>
      </c>
      <c r="F1221" s="16" t="s">
        <v>2850</v>
      </c>
      <c r="G1221" s="17">
        <v>10</v>
      </c>
      <c r="H1221" s="16" t="s">
        <v>44</v>
      </c>
      <c r="I1221" s="20">
        <v>3.7</v>
      </c>
      <c r="J1221" s="19">
        <v>37</v>
      </c>
      <c r="K1221" s="20">
        <v>3.8850000000000002</v>
      </c>
      <c r="L1221" s="21">
        <v>39</v>
      </c>
      <c r="M1221" s="22"/>
    </row>
    <row r="1222" spans="1:13" x14ac:dyDescent="0.2">
      <c r="A1222" s="13">
        <v>1220</v>
      </c>
      <c r="B1222" s="14">
        <v>978302</v>
      </c>
      <c r="C1222" s="15" t="s">
        <v>2844</v>
      </c>
      <c r="D1222" s="16" t="s">
        <v>2848</v>
      </c>
      <c r="E1222" s="16" t="s">
        <v>2849</v>
      </c>
      <c r="F1222" s="16" t="s">
        <v>2851</v>
      </c>
      <c r="G1222" s="17">
        <v>30</v>
      </c>
      <c r="H1222" s="16" t="s">
        <v>19</v>
      </c>
      <c r="I1222" s="20">
        <v>3.7</v>
      </c>
      <c r="J1222" s="19">
        <v>111</v>
      </c>
      <c r="K1222" s="20">
        <v>3.8850000000000002</v>
      </c>
      <c r="L1222" s="21">
        <v>117</v>
      </c>
      <c r="M1222" s="22"/>
    </row>
    <row r="1223" spans="1:13" x14ac:dyDescent="0.2">
      <c r="A1223" s="13">
        <v>1221</v>
      </c>
      <c r="B1223" s="14">
        <v>98647</v>
      </c>
      <c r="C1223" s="15" t="s">
        <v>2844</v>
      </c>
      <c r="D1223" s="16" t="s">
        <v>2848</v>
      </c>
      <c r="E1223" s="16" t="s">
        <v>2849</v>
      </c>
      <c r="F1223" s="16" t="s">
        <v>2852</v>
      </c>
      <c r="G1223" s="17">
        <v>30</v>
      </c>
      <c r="H1223" s="16" t="s">
        <v>128</v>
      </c>
      <c r="I1223" s="20">
        <v>3.7</v>
      </c>
      <c r="J1223" s="19">
        <v>111</v>
      </c>
      <c r="K1223" s="20">
        <v>3.8850000000000002</v>
      </c>
      <c r="L1223" s="21">
        <v>117</v>
      </c>
      <c r="M1223" s="22"/>
    </row>
    <row r="1224" spans="1:13" x14ac:dyDescent="0.2">
      <c r="A1224" s="13">
        <v>1222</v>
      </c>
      <c r="B1224" s="14">
        <v>984345</v>
      </c>
      <c r="C1224" s="15" t="s">
        <v>2853</v>
      </c>
      <c r="D1224" s="16" t="s">
        <v>2854</v>
      </c>
      <c r="E1224" s="16" t="s">
        <v>2855</v>
      </c>
      <c r="F1224" s="16" t="s">
        <v>2856</v>
      </c>
      <c r="G1224" s="17">
        <v>50</v>
      </c>
      <c r="H1224" s="16" t="s">
        <v>1200</v>
      </c>
      <c r="I1224" s="20">
        <v>2.0381</v>
      </c>
      <c r="J1224" s="19">
        <v>101.905</v>
      </c>
      <c r="K1224" s="20">
        <v>2.1400049999999999</v>
      </c>
      <c r="L1224" s="21">
        <v>107</v>
      </c>
      <c r="M1224" s="22"/>
    </row>
    <row r="1225" spans="1:13" x14ac:dyDescent="0.2">
      <c r="A1225" s="13">
        <v>1223</v>
      </c>
      <c r="B1225" s="14">
        <v>107484</v>
      </c>
      <c r="C1225" s="15" t="s">
        <v>2853</v>
      </c>
      <c r="D1225" s="16" t="s">
        <v>2854</v>
      </c>
      <c r="E1225" s="16" t="s">
        <v>2855</v>
      </c>
      <c r="F1225" s="16" t="s">
        <v>2857</v>
      </c>
      <c r="G1225" s="17">
        <v>50</v>
      </c>
      <c r="H1225" s="16" t="s">
        <v>2570</v>
      </c>
      <c r="I1225" s="20">
        <v>2.0381</v>
      </c>
      <c r="J1225" s="19">
        <v>101.905</v>
      </c>
      <c r="K1225" s="20">
        <v>2.1400049999999999</v>
      </c>
      <c r="L1225" s="21">
        <v>107</v>
      </c>
      <c r="M1225" s="22"/>
    </row>
    <row r="1226" spans="1:13" ht="25.5" x14ac:dyDescent="0.2">
      <c r="A1226" s="13">
        <v>1224</v>
      </c>
      <c r="B1226" s="14">
        <v>107042</v>
      </c>
      <c r="C1226" s="15" t="s">
        <v>2853</v>
      </c>
      <c r="D1226" s="16" t="s">
        <v>2858</v>
      </c>
      <c r="E1226" s="16" t="s">
        <v>2859</v>
      </c>
      <c r="F1226" s="16" t="s">
        <v>2860</v>
      </c>
      <c r="G1226" s="17">
        <v>30</v>
      </c>
      <c r="H1226" s="16" t="s">
        <v>2861</v>
      </c>
      <c r="I1226" s="20">
        <f>J1226/30</f>
        <v>7.2976666666666672</v>
      </c>
      <c r="J1226" s="19">
        <f>218.93</f>
        <v>218.93</v>
      </c>
      <c r="K1226" s="20">
        <f>I1226*1.05</f>
        <v>7.6625500000000013</v>
      </c>
      <c r="L1226" s="21">
        <v>230</v>
      </c>
      <c r="M1226" s="22"/>
    </row>
    <row r="1227" spans="1:13" ht="25.5" x14ac:dyDescent="0.2">
      <c r="A1227" s="13">
        <v>1225</v>
      </c>
      <c r="B1227" s="14">
        <v>980137</v>
      </c>
      <c r="C1227" s="15" t="s">
        <v>2853</v>
      </c>
      <c r="D1227" s="16" t="s">
        <v>2858</v>
      </c>
      <c r="E1227" s="16" t="s">
        <v>2859</v>
      </c>
      <c r="F1227" s="16" t="s">
        <v>2862</v>
      </c>
      <c r="G1227" s="17">
        <v>30</v>
      </c>
      <c r="H1227" s="16" t="s">
        <v>1200</v>
      </c>
      <c r="I1227" s="20">
        <f>J1227/30</f>
        <v>7.2976666666666672</v>
      </c>
      <c r="J1227" s="19">
        <f>218.93</f>
        <v>218.93</v>
      </c>
      <c r="K1227" s="20">
        <f>I1227*1.05</f>
        <v>7.6625500000000013</v>
      </c>
      <c r="L1227" s="21">
        <v>230</v>
      </c>
      <c r="M1227" s="22"/>
    </row>
    <row r="1228" spans="1:13" x14ac:dyDescent="0.2">
      <c r="A1228" s="13">
        <v>1226</v>
      </c>
      <c r="B1228" s="14">
        <v>110841</v>
      </c>
      <c r="C1228" s="15" t="s">
        <v>2863</v>
      </c>
      <c r="D1228" s="16" t="s">
        <v>2864</v>
      </c>
      <c r="E1228" s="16" t="s">
        <v>2865</v>
      </c>
      <c r="F1228" s="16" t="s">
        <v>2866</v>
      </c>
      <c r="G1228" s="17">
        <v>30</v>
      </c>
      <c r="H1228" s="16" t="s">
        <v>2867</v>
      </c>
      <c r="I1228" s="20">
        <v>7.21</v>
      </c>
      <c r="J1228" s="19">
        <v>216.3</v>
      </c>
      <c r="K1228" s="20">
        <v>7.5705</v>
      </c>
      <c r="L1228" s="21">
        <v>227</v>
      </c>
      <c r="M1228" s="22"/>
    </row>
    <row r="1229" spans="1:13" ht="25.5" x14ac:dyDescent="0.2">
      <c r="A1229" s="13">
        <v>1227</v>
      </c>
      <c r="B1229" s="14">
        <v>101656</v>
      </c>
      <c r="C1229" s="15" t="s">
        <v>2863</v>
      </c>
      <c r="D1229" s="16" t="s">
        <v>2868</v>
      </c>
      <c r="E1229" s="16" t="s">
        <v>2869</v>
      </c>
      <c r="F1229" s="16" t="s">
        <v>2870</v>
      </c>
      <c r="G1229" s="17">
        <v>50</v>
      </c>
      <c r="H1229" s="16" t="s">
        <v>2495</v>
      </c>
      <c r="I1229" s="20">
        <v>8.7552000000000003</v>
      </c>
      <c r="J1229" s="19">
        <v>437.76</v>
      </c>
      <c r="K1229" s="20">
        <v>9.19</v>
      </c>
      <c r="L1229" s="21">
        <v>460</v>
      </c>
      <c r="M1229" s="22"/>
    </row>
    <row r="1230" spans="1:13" x14ac:dyDescent="0.2">
      <c r="A1230" s="13">
        <v>1228</v>
      </c>
      <c r="B1230" s="14">
        <v>101664</v>
      </c>
      <c r="C1230" s="15" t="s">
        <v>2863</v>
      </c>
      <c r="D1230" s="16" t="s">
        <v>2868</v>
      </c>
      <c r="E1230" s="16" t="s">
        <v>2869</v>
      </c>
      <c r="F1230" s="16" t="s">
        <v>2871</v>
      </c>
      <c r="G1230" s="17">
        <v>50</v>
      </c>
      <c r="H1230" s="16" t="s">
        <v>44</v>
      </c>
      <c r="I1230" s="20">
        <v>8.7552000000000003</v>
      </c>
      <c r="J1230" s="19">
        <v>437.76</v>
      </c>
      <c r="K1230" s="20">
        <v>9.19</v>
      </c>
      <c r="L1230" s="21">
        <v>460</v>
      </c>
      <c r="M1230" s="22"/>
    </row>
    <row r="1231" spans="1:13" ht="25.5" x14ac:dyDescent="0.2">
      <c r="A1231" s="13">
        <v>1229</v>
      </c>
      <c r="B1231" s="14">
        <v>101672</v>
      </c>
      <c r="C1231" s="15" t="s">
        <v>2863</v>
      </c>
      <c r="D1231" s="16" t="s">
        <v>2872</v>
      </c>
      <c r="E1231" s="16" t="s">
        <v>2873</v>
      </c>
      <c r="F1231" s="16" t="s">
        <v>2874</v>
      </c>
      <c r="G1231" s="17">
        <v>50</v>
      </c>
      <c r="H1231" s="16" t="s">
        <v>2495</v>
      </c>
      <c r="I1231" s="20">
        <v>14.0106</v>
      </c>
      <c r="J1231" s="19">
        <v>700.53</v>
      </c>
      <c r="K1231" s="20">
        <v>14.71</v>
      </c>
      <c r="L1231" s="21">
        <v>736</v>
      </c>
      <c r="M1231" s="22"/>
    </row>
    <row r="1232" spans="1:13" x14ac:dyDescent="0.2">
      <c r="A1232" s="13">
        <v>1230</v>
      </c>
      <c r="B1232" s="14">
        <v>101699</v>
      </c>
      <c r="C1232" s="15" t="s">
        <v>2863</v>
      </c>
      <c r="D1232" s="16" t="s">
        <v>2872</v>
      </c>
      <c r="E1232" s="16" t="s">
        <v>2873</v>
      </c>
      <c r="F1232" s="16" t="s">
        <v>2875</v>
      </c>
      <c r="G1232" s="17">
        <v>50</v>
      </c>
      <c r="H1232" s="16" t="s">
        <v>44</v>
      </c>
      <c r="I1232" s="20">
        <v>14.0106</v>
      </c>
      <c r="J1232" s="19">
        <v>700.53</v>
      </c>
      <c r="K1232" s="20">
        <v>14.71</v>
      </c>
      <c r="L1232" s="21">
        <v>736</v>
      </c>
      <c r="M1232" s="22"/>
    </row>
    <row r="1233" spans="1:13" ht="37.5" customHeight="1" x14ac:dyDescent="0.2">
      <c r="A1233" s="13">
        <v>1231</v>
      </c>
      <c r="B1233" s="14">
        <v>102199</v>
      </c>
      <c r="C1233" s="15" t="s">
        <v>2876</v>
      </c>
      <c r="D1233" s="25" t="s">
        <v>2877</v>
      </c>
      <c r="E1233" s="25" t="s">
        <v>2878</v>
      </c>
      <c r="F1233" s="25" t="s">
        <v>2879</v>
      </c>
      <c r="G1233" s="17">
        <v>150</v>
      </c>
      <c r="H1233" s="25" t="s">
        <v>2880</v>
      </c>
      <c r="I1233" s="20">
        <v>1.3585</v>
      </c>
      <c r="J1233" s="19">
        <v>203.77500000000001</v>
      </c>
      <c r="K1233" s="20">
        <v>1.4264250000000001</v>
      </c>
      <c r="L1233" s="21">
        <v>214</v>
      </c>
      <c r="M1233" s="22"/>
    </row>
    <row r="1234" spans="1:13" ht="38.25" x14ac:dyDescent="0.2">
      <c r="A1234" s="13">
        <v>1232</v>
      </c>
      <c r="B1234" s="26">
        <v>101982</v>
      </c>
      <c r="C1234" s="15" t="s">
        <v>2876</v>
      </c>
      <c r="D1234" s="25" t="s">
        <v>2881</v>
      </c>
      <c r="E1234" s="16" t="s">
        <v>2882</v>
      </c>
      <c r="F1234" s="23" t="s">
        <v>2883</v>
      </c>
      <c r="G1234" s="24">
        <v>100</v>
      </c>
      <c r="H1234" s="23" t="s">
        <v>2460</v>
      </c>
      <c r="I1234" s="27">
        <v>3.0360999999999998</v>
      </c>
      <c r="J1234" s="28">
        <v>303.61</v>
      </c>
      <c r="K1234" s="20">
        <v>3.1879049999999998</v>
      </c>
      <c r="L1234" s="21">
        <v>319</v>
      </c>
      <c r="M1234" s="22"/>
    </row>
    <row r="1235" spans="1:13" ht="38.25" x14ac:dyDescent="0.2">
      <c r="A1235" s="13">
        <v>1233</v>
      </c>
      <c r="B1235" s="14">
        <v>999407</v>
      </c>
      <c r="C1235" s="15" t="s">
        <v>2876</v>
      </c>
      <c r="D1235" s="16" t="s">
        <v>2881</v>
      </c>
      <c r="E1235" s="16" t="s">
        <v>2882</v>
      </c>
      <c r="F1235" s="16" t="s">
        <v>2884</v>
      </c>
      <c r="G1235" s="17">
        <v>100</v>
      </c>
      <c r="H1235" s="16" t="s">
        <v>191</v>
      </c>
      <c r="I1235" s="20">
        <v>3.0360999999999998</v>
      </c>
      <c r="J1235" s="19">
        <v>303.61</v>
      </c>
      <c r="K1235" s="20">
        <v>3.1879049999999998</v>
      </c>
      <c r="L1235" s="21">
        <v>319</v>
      </c>
      <c r="M1235" s="22"/>
    </row>
    <row r="1236" spans="1:13" ht="38.25" x14ac:dyDescent="0.2">
      <c r="A1236" s="13">
        <v>1234</v>
      </c>
      <c r="B1236" s="26">
        <v>103888</v>
      </c>
      <c r="C1236" s="15" t="s">
        <v>2876</v>
      </c>
      <c r="D1236" s="25" t="s">
        <v>2885</v>
      </c>
      <c r="E1236" s="16" t="s">
        <v>2886</v>
      </c>
      <c r="F1236" s="23" t="s">
        <v>2887</v>
      </c>
      <c r="G1236" s="24">
        <v>30</v>
      </c>
      <c r="H1236" s="23" t="s">
        <v>2460</v>
      </c>
      <c r="I1236" s="20">
        <v>4.8769</v>
      </c>
      <c r="J1236" s="19">
        <v>146.30699999999999</v>
      </c>
      <c r="K1236" s="20">
        <v>5.1207450000000003</v>
      </c>
      <c r="L1236" s="30">
        <v>154</v>
      </c>
      <c r="M1236" s="22"/>
    </row>
    <row r="1237" spans="1:13" ht="38.25" x14ac:dyDescent="0.2">
      <c r="A1237" s="13">
        <v>1235</v>
      </c>
      <c r="B1237" s="14">
        <v>999547</v>
      </c>
      <c r="C1237" s="15" t="s">
        <v>2876</v>
      </c>
      <c r="D1237" s="16" t="s">
        <v>2885</v>
      </c>
      <c r="E1237" s="16" t="s">
        <v>2886</v>
      </c>
      <c r="F1237" s="16" t="s">
        <v>2888</v>
      </c>
      <c r="G1237" s="17">
        <v>30</v>
      </c>
      <c r="H1237" s="16" t="s">
        <v>191</v>
      </c>
      <c r="I1237" s="20">
        <v>4.8769</v>
      </c>
      <c r="J1237" s="19">
        <v>146.30699999999999</v>
      </c>
      <c r="K1237" s="20">
        <v>5.1207450000000003</v>
      </c>
      <c r="L1237" s="30">
        <v>154</v>
      </c>
      <c r="M1237" s="22"/>
    </row>
    <row r="1238" spans="1:13" x14ac:dyDescent="0.2">
      <c r="A1238" s="13">
        <v>1236</v>
      </c>
      <c r="B1238" s="14">
        <v>965057</v>
      </c>
      <c r="C1238" s="15" t="s">
        <v>2889</v>
      </c>
      <c r="D1238" s="16" t="s">
        <v>2890</v>
      </c>
      <c r="E1238" s="16" t="s">
        <v>2891</v>
      </c>
      <c r="F1238" s="16" t="s">
        <v>2892</v>
      </c>
      <c r="G1238" s="17">
        <v>30</v>
      </c>
      <c r="H1238" s="16" t="s">
        <v>19</v>
      </c>
      <c r="I1238" s="20">
        <v>3.5236999999999998</v>
      </c>
      <c r="J1238" s="19">
        <v>105.711</v>
      </c>
      <c r="K1238" s="20">
        <v>3.6998850000000001</v>
      </c>
      <c r="L1238" s="21">
        <v>111</v>
      </c>
      <c r="M1238" s="22"/>
    </row>
    <row r="1239" spans="1:13" x14ac:dyDescent="0.2">
      <c r="A1239" s="13">
        <v>1237</v>
      </c>
      <c r="B1239" s="14">
        <v>976822</v>
      </c>
      <c r="C1239" s="15" t="s">
        <v>2889</v>
      </c>
      <c r="D1239" s="16" t="s">
        <v>2893</v>
      </c>
      <c r="E1239" s="16" t="s">
        <v>2894</v>
      </c>
      <c r="F1239" s="16" t="s">
        <v>2895</v>
      </c>
      <c r="G1239" s="17">
        <v>30</v>
      </c>
      <c r="H1239" s="16" t="s">
        <v>19</v>
      </c>
      <c r="I1239" s="20">
        <v>5.4202000000000004</v>
      </c>
      <c r="J1239" s="19">
        <v>162.60600000000002</v>
      </c>
      <c r="K1239" s="20">
        <v>5.6912100000000008</v>
      </c>
      <c r="L1239" s="30">
        <v>171</v>
      </c>
      <c r="M1239" s="22"/>
    </row>
    <row r="1240" spans="1:13" x14ac:dyDescent="0.2">
      <c r="A1240" s="13">
        <v>1238</v>
      </c>
      <c r="B1240" s="14">
        <v>965065</v>
      </c>
      <c r="C1240" s="15" t="s">
        <v>2889</v>
      </c>
      <c r="D1240" s="16" t="s">
        <v>2896</v>
      </c>
      <c r="E1240" s="16" t="s">
        <v>2897</v>
      </c>
      <c r="F1240" s="16" t="s">
        <v>2898</v>
      </c>
      <c r="G1240" s="17">
        <v>30</v>
      </c>
      <c r="H1240" s="16" t="s">
        <v>19</v>
      </c>
      <c r="I1240" s="20">
        <v>11.302</v>
      </c>
      <c r="J1240" s="19">
        <v>339.06</v>
      </c>
      <c r="K1240" s="20">
        <v>11.867100000000001</v>
      </c>
      <c r="L1240" s="21">
        <v>356</v>
      </c>
      <c r="M1240" s="22"/>
    </row>
    <row r="1241" spans="1:13" x14ac:dyDescent="0.2">
      <c r="A1241" s="13">
        <v>1239</v>
      </c>
      <c r="B1241" s="14">
        <v>973688</v>
      </c>
      <c r="C1241" s="15" t="s">
        <v>2899</v>
      </c>
      <c r="D1241" s="16" t="s">
        <v>2900</v>
      </c>
      <c r="E1241" s="16" t="s">
        <v>2901</v>
      </c>
      <c r="F1241" s="16" t="s">
        <v>2902</v>
      </c>
      <c r="G1241" s="17">
        <v>28</v>
      </c>
      <c r="H1241" s="16" t="s">
        <v>597</v>
      </c>
      <c r="I1241" s="20">
        <v>4.0862999999999996</v>
      </c>
      <c r="J1241" s="19">
        <v>114.416</v>
      </c>
      <c r="K1241" s="20">
        <v>4.2906149999999998</v>
      </c>
      <c r="L1241" s="21">
        <v>120</v>
      </c>
      <c r="M1241" s="22"/>
    </row>
    <row r="1242" spans="1:13" x14ac:dyDescent="0.2">
      <c r="A1242" s="13">
        <v>1240</v>
      </c>
      <c r="B1242" s="14">
        <v>983039</v>
      </c>
      <c r="C1242" s="15" t="s">
        <v>2899</v>
      </c>
      <c r="D1242" s="16" t="s">
        <v>2900</v>
      </c>
      <c r="E1242" s="16" t="s">
        <v>2901</v>
      </c>
      <c r="F1242" s="16" t="s">
        <v>2903</v>
      </c>
      <c r="G1242" s="17">
        <v>60</v>
      </c>
      <c r="H1242" s="16" t="s">
        <v>44</v>
      </c>
      <c r="I1242" s="20">
        <v>4.0862999999999996</v>
      </c>
      <c r="J1242" s="19">
        <v>245.178</v>
      </c>
      <c r="K1242" s="20">
        <v>4.2906149999999998</v>
      </c>
      <c r="L1242" s="21">
        <v>257</v>
      </c>
      <c r="M1242" s="22"/>
    </row>
    <row r="1243" spans="1:13" x14ac:dyDescent="0.2">
      <c r="A1243" s="13">
        <v>1241</v>
      </c>
      <c r="B1243" s="14">
        <v>109681</v>
      </c>
      <c r="C1243" s="15" t="s">
        <v>2899</v>
      </c>
      <c r="D1243" s="16" t="s">
        <v>2900</v>
      </c>
      <c r="E1243" s="16" t="s">
        <v>2901</v>
      </c>
      <c r="F1243" s="16" t="s">
        <v>2904</v>
      </c>
      <c r="G1243" s="17">
        <v>60</v>
      </c>
      <c r="H1243" s="16" t="s">
        <v>395</v>
      </c>
      <c r="I1243" s="20">
        <v>4.0862999999999996</v>
      </c>
      <c r="J1243" s="19">
        <v>245.178</v>
      </c>
      <c r="K1243" s="20">
        <v>4.2906149999999998</v>
      </c>
      <c r="L1243" s="21">
        <v>257</v>
      </c>
      <c r="M1243" s="22"/>
    </row>
    <row r="1244" spans="1:13" x14ac:dyDescent="0.2">
      <c r="A1244" s="13">
        <v>1242</v>
      </c>
      <c r="B1244" s="14">
        <v>973661</v>
      </c>
      <c r="C1244" s="15" t="s">
        <v>2899</v>
      </c>
      <c r="D1244" s="16" t="s">
        <v>2905</v>
      </c>
      <c r="E1244" s="16" t="s">
        <v>2906</v>
      </c>
      <c r="F1244" s="16" t="s">
        <v>2907</v>
      </c>
      <c r="G1244" s="17">
        <v>28</v>
      </c>
      <c r="H1244" s="16" t="s">
        <v>597</v>
      </c>
      <c r="I1244" s="20">
        <v>8.1725999999999992</v>
      </c>
      <c r="J1244" s="19">
        <v>228.833</v>
      </c>
      <c r="K1244" s="20">
        <v>8.5812299999999997</v>
      </c>
      <c r="L1244" s="21">
        <v>240</v>
      </c>
      <c r="M1244" s="22"/>
    </row>
    <row r="1245" spans="1:13" x14ac:dyDescent="0.2">
      <c r="A1245" s="13">
        <v>1243</v>
      </c>
      <c r="B1245" s="14">
        <v>983047</v>
      </c>
      <c r="C1245" s="15" t="s">
        <v>2899</v>
      </c>
      <c r="D1245" s="16" t="s">
        <v>2905</v>
      </c>
      <c r="E1245" s="16" t="s">
        <v>2906</v>
      </c>
      <c r="F1245" s="16" t="s">
        <v>2908</v>
      </c>
      <c r="G1245" s="17">
        <v>60</v>
      </c>
      <c r="H1245" s="16" t="s">
        <v>44</v>
      </c>
      <c r="I1245" s="20">
        <v>8.1725999999999992</v>
      </c>
      <c r="J1245" s="19">
        <v>490.35599999999999</v>
      </c>
      <c r="K1245" s="20">
        <v>8.5812299999999997</v>
      </c>
      <c r="L1245" s="21">
        <v>515</v>
      </c>
      <c r="M1245" s="22"/>
    </row>
    <row r="1246" spans="1:13" x14ac:dyDescent="0.2">
      <c r="A1246" s="13">
        <v>1244</v>
      </c>
      <c r="B1246" s="14">
        <v>109673</v>
      </c>
      <c r="C1246" s="15" t="s">
        <v>2899</v>
      </c>
      <c r="D1246" s="16" t="s">
        <v>2905</v>
      </c>
      <c r="E1246" s="16" t="s">
        <v>2906</v>
      </c>
      <c r="F1246" s="16" t="s">
        <v>2909</v>
      </c>
      <c r="G1246" s="17">
        <v>60</v>
      </c>
      <c r="H1246" s="16" t="s">
        <v>395</v>
      </c>
      <c r="I1246" s="20">
        <v>8.1725999999999992</v>
      </c>
      <c r="J1246" s="19">
        <v>490.35599999999999</v>
      </c>
      <c r="K1246" s="20">
        <v>8.5812299999999997</v>
      </c>
      <c r="L1246" s="21">
        <v>515</v>
      </c>
      <c r="M1246" s="22"/>
    </row>
    <row r="1247" spans="1:13" x14ac:dyDescent="0.2">
      <c r="A1247" s="13">
        <v>1245</v>
      </c>
      <c r="B1247" s="14">
        <v>973645</v>
      </c>
      <c r="C1247" s="15" t="s">
        <v>2899</v>
      </c>
      <c r="D1247" s="16" t="s">
        <v>2910</v>
      </c>
      <c r="E1247" s="16" t="s">
        <v>2911</v>
      </c>
      <c r="F1247" s="16" t="s">
        <v>2912</v>
      </c>
      <c r="G1247" s="17">
        <v>28</v>
      </c>
      <c r="H1247" s="16" t="s">
        <v>597</v>
      </c>
      <c r="I1247" s="20">
        <v>16.345300000000002</v>
      </c>
      <c r="J1247" s="19">
        <v>457.66800000000001</v>
      </c>
      <c r="K1247" s="20">
        <v>17.162565000000004</v>
      </c>
      <c r="L1247" s="21">
        <v>481</v>
      </c>
      <c r="M1247" s="22"/>
    </row>
    <row r="1248" spans="1:13" x14ac:dyDescent="0.2">
      <c r="A1248" s="13">
        <v>1246</v>
      </c>
      <c r="B1248" s="14">
        <v>983055</v>
      </c>
      <c r="C1248" s="15" t="s">
        <v>2899</v>
      </c>
      <c r="D1248" s="16" t="s">
        <v>2910</v>
      </c>
      <c r="E1248" s="16" t="s">
        <v>2911</v>
      </c>
      <c r="F1248" s="16" t="s">
        <v>2913</v>
      </c>
      <c r="G1248" s="17">
        <v>60</v>
      </c>
      <c r="H1248" s="16" t="s">
        <v>44</v>
      </c>
      <c r="I1248" s="20">
        <v>16.345300000000002</v>
      </c>
      <c r="J1248" s="19">
        <v>980.71799999999996</v>
      </c>
      <c r="K1248" s="20">
        <v>17.162565000000004</v>
      </c>
      <c r="L1248" s="21">
        <v>1030</v>
      </c>
      <c r="M1248" s="22"/>
    </row>
    <row r="1249" spans="1:13" x14ac:dyDescent="0.2">
      <c r="A1249" s="13">
        <v>1247</v>
      </c>
      <c r="B1249" s="14">
        <v>109665</v>
      </c>
      <c r="C1249" s="15" t="s">
        <v>2899</v>
      </c>
      <c r="D1249" s="16" t="s">
        <v>2910</v>
      </c>
      <c r="E1249" s="16" t="s">
        <v>2911</v>
      </c>
      <c r="F1249" s="16" t="s">
        <v>2914</v>
      </c>
      <c r="G1249" s="17">
        <v>60</v>
      </c>
      <c r="H1249" s="16" t="s">
        <v>395</v>
      </c>
      <c r="I1249" s="20">
        <v>16.345300000000002</v>
      </c>
      <c r="J1249" s="19">
        <v>980.71799999999996</v>
      </c>
      <c r="K1249" s="20">
        <v>17.162565000000004</v>
      </c>
      <c r="L1249" s="21">
        <v>1030</v>
      </c>
      <c r="M1249" s="22"/>
    </row>
    <row r="1250" spans="1:13" ht="25.5" x14ac:dyDescent="0.2">
      <c r="A1250" s="13">
        <v>1248</v>
      </c>
      <c r="B1250" s="14">
        <v>980897</v>
      </c>
      <c r="C1250" s="15" t="s">
        <v>2915</v>
      </c>
      <c r="D1250" s="16" t="s">
        <v>2916</v>
      </c>
      <c r="E1250" s="16" t="s">
        <v>2917</v>
      </c>
      <c r="F1250" s="16" t="s">
        <v>2918</v>
      </c>
      <c r="G1250" s="17">
        <v>300</v>
      </c>
      <c r="H1250" s="16" t="s">
        <v>2919</v>
      </c>
      <c r="I1250" s="20">
        <v>6.9932999999999996</v>
      </c>
      <c r="J1250" s="19">
        <v>2098</v>
      </c>
      <c r="K1250" s="20">
        <v>7.343</v>
      </c>
      <c r="L1250" s="30">
        <v>2203</v>
      </c>
      <c r="M1250" s="22"/>
    </row>
    <row r="1251" spans="1:13" x14ac:dyDescent="0.2">
      <c r="A1251" s="13">
        <v>1249</v>
      </c>
      <c r="B1251" s="14">
        <v>100013</v>
      </c>
      <c r="C1251" s="15" t="s">
        <v>2915</v>
      </c>
      <c r="D1251" s="16" t="s">
        <v>2920</v>
      </c>
      <c r="E1251" s="16" t="s">
        <v>2921</v>
      </c>
      <c r="F1251" s="16" t="s">
        <v>2922</v>
      </c>
      <c r="G1251" s="17">
        <v>60</v>
      </c>
      <c r="H1251" s="16" t="s">
        <v>19</v>
      </c>
      <c r="I1251" s="20">
        <v>4.4248000000000003</v>
      </c>
      <c r="J1251" s="19">
        <v>265.488</v>
      </c>
      <c r="K1251" s="20">
        <v>4.6460400000000002</v>
      </c>
      <c r="L1251" s="21">
        <v>279</v>
      </c>
      <c r="M1251" s="22"/>
    </row>
    <row r="1252" spans="1:13" x14ac:dyDescent="0.2">
      <c r="A1252" s="13">
        <v>1250</v>
      </c>
      <c r="B1252" s="26">
        <v>104094</v>
      </c>
      <c r="C1252" s="15" t="s">
        <v>2915</v>
      </c>
      <c r="D1252" s="25" t="s">
        <v>2920</v>
      </c>
      <c r="E1252" s="25" t="s">
        <v>2921</v>
      </c>
      <c r="F1252" s="23" t="s">
        <v>2923</v>
      </c>
      <c r="G1252" s="24">
        <v>60</v>
      </c>
      <c r="H1252" s="23" t="s">
        <v>1200</v>
      </c>
      <c r="I1252" s="20">
        <v>4.4248000000000003</v>
      </c>
      <c r="J1252" s="19">
        <v>265.488</v>
      </c>
      <c r="K1252" s="20">
        <v>4.6460400000000002</v>
      </c>
      <c r="L1252" s="21">
        <v>279</v>
      </c>
      <c r="M1252" s="22"/>
    </row>
    <row r="1253" spans="1:13" x14ac:dyDescent="0.2">
      <c r="A1253" s="13">
        <v>1251</v>
      </c>
      <c r="B1253" s="14">
        <v>100021</v>
      </c>
      <c r="C1253" s="15" t="s">
        <v>2915</v>
      </c>
      <c r="D1253" s="16" t="s">
        <v>2920</v>
      </c>
      <c r="E1253" s="16" t="s">
        <v>2921</v>
      </c>
      <c r="F1253" s="16" t="s">
        <v>2924</v>
      </c>
      <c r="G1253" s="17">
        <v>60</v>
      </c>
      <c r="H1253" s="16" t="s">
        <v>2919</v>
      </c>
      <c r="I1253" s="20">
        <v>4.4248000000000003</v>
      </c>
      <c r="J1253" s="19">
        <v>265.488</v>
      </c>
      <c r="K1253" s="20">
        <v>4.6460400000000002</v>
      </c>
      <c r="L1253" s="21">
        <v>279</v>
      </c>
      <c r="M1253" s="22"/>
    </row>
    <row r="1254" spans="1:13" x14ac:dyDescent="0.2">
      <c r="A1254" s="13">
        <v>1252</v>
      </c>
      <c r="B1254" s="14">
        <v>100374</v>
      </c>
      <c r="C1254" s="15" t="s">
        <v>2915</v>
      </c>
      <c r="D1254" s="16" t="s">
        <v>2925</v>
      </c>
      <c r="E1254" s="16" t="s">
        <v>2926</v>
      </c>
      <c r="F1254" s="16" t="s">
        <v>2927</v>
      </c>
      <c r="G1254" s="17">
        <v>60</v>
      </c>
      <c r="H1254" s="16" t="s">
        <v>19</v>
      </c>
      <c r="I1254" s="20">
        <v>7.4863</v>
      </c>
      <c r="J1254" s="19">
        <v>449.178</v>
      </c>
      <c r="K1254" s="20">
        <v>7.8606150000000001</v>
      </c>
      <c r="L1254" s="30">
        <v>472</v>
      </c>
      <c r="M1254" s="22"/>
    </row>
    <row r="1255" spans="1:13" x14ac:dyDescent="0.2">
      <c r="A1255" s="13">
        <v>1253</v>
      </c>
      <c r="B1255" s="26">
        <v>104108</v>
      </c>
      <c r="C1255" s="15" t="s">
        <v>2915</v>
      </c>
      <c r="D1255" s="25" t="s">
        <v>2925</v>
      </c>
      <c r="E1255" s="16" t="s">
        <v>2926</v>
      </c>
      <c r="F1255" s="23" t="s">
        <v>2928</v>
      </c>
      <c r="G1255" s="24">
        <v>60</v>
      </c>
      <c r="H1255" s="23" t="s">
        <v>1200</v>
      </c>
      <c r="I1255" s="20">
        <v>7.4863</v>
      </c>
      <c r="J1255" s="19">
        <v>449.178</v>
      </c>
      <c r="K1255" s="20">
        <v>7.8606150000000001</v>
      </c>
      <c r="L1255" s="30">
        <v>472</v>
      </c>
      <c r="M1255" s="22"/>
    </row>
    <row r="1256" spans="1:13" x14ac:dyDescent="0.2">
      <c r="A1256" s="13">
        <v>1254</v>
      </c>
      <c r="B1256" s="14">
        <v>100366</v>
      </c>
      <c r="C1256" s="15" t="s">
        <v>2915</v>
      </c>
      <c r="D1256" s="16" t="s">
        <v>2925</v>
      </c>
      <c r="E1256" s="16" t="s">
        <v>2926</v>
      </c>
      <c r="F1256" s="16" t="s">
        <v>2929</v>
      </c>
      <c r="G1256" s="17">
        <v>60</v>
      </c>
      <c r="H1256" s="16" t="s">
        <v>2919</v>
      </c>
      <c r="I1256" s="20">
        <v>7.4863</v>
      </c>
      <c r="J1256" s="19">
        <v>449.178</v>
      </c>
      <c r="K1256" s="20">
        <v>7.8606150000000001</v>
      </c>
      <c r="L1256" s="30">
        <v>472</v>
      </c>
      <c r="M1256" s="22"/>
    </row>
    <row r="1257" spans="1:13" x14ac:dyDescent="0.2">
      <c r="A1257" s="13">
        <v>1255</v>
      </c>
      <c r="B1257" s="14">
        <v>100412</v>
      </c>
      <c r="C1257" s="15" t="s">
        <v>2915</v>
      </c>
      <c r="D1257" s="16" t="s">
        <v>2930</v>
      </c>
      <c r="E1257" s="16" t="s">
        <v>2931</v>
      </c>
      <c r="F1257" s="16" t="s">
        <v>2932</v>
      </c>
      <c r="G1257" s="17">
        <v>60</v>
      </c>
      <c r="H1257" s="16" t="s">
        <v>19</v>
      </c>
      <c r="I1257" s="20">
        <v>13.2743</v>
      </c>
      <c r="J1257" s="19">
        <v>796.45799999999997</v>
      </c>
      <c r="K1257" s="20">
        <v>13.938015</v>
      </c>
      <c r="L1257" s="21">
        <v>836</v>
      </c>
      <c r="M1257" s="22"/>
    </row>
    <row r="1258" spans="1:13" x14ac:dyDescent="0.2">
      <c r="A1258" s="13">
        <v>1256</v>
      </c>
      <c r="B1258" s="26">
        <v>104116</v>
      </c>
      <c r="C1258" s="15" t="s">
        <v>2915</v>
      </c>
      <c r="D1258" s="25" t="s">
        <v>2930</v>
      </c>
      <c r="E1258" s="23" t="s">
        <v>2931</v>
      </c>
      <c r="F1258" s="23" t="s">
        <v>2933</v>
      </c>
      <c r="G1258" s="24">
        <v>60</v>
      </c>
      <c r="H1258" s="23" t="s">
        <v>1200</v>
      </c>
      <c r="I1258" s="27">
        <v>13.2743</v>
      </c>
      <c r="J1258" s="28">
        <v>796.45799999999997</v>
      </c>
      <c r="K1258" s="20">
        <v>13.938015</v>
      </c>
      <c r="L1258" s="21">
        <v>836</v>
      </c>
      <c r="M1258" s="22"/>
    </row>
    <row r="1259" spans="1:13" x14ac:dyDescent="0.2">
      <c r="A1259" s="13">
        <v>1257</v>
      </c>
      <c r="B1259" s="14">
        <v>100471</v>
      </c>
      <c r="C1259" s="15" t="s">
        <v>2915</v>
      </c>
      <c r="D1259" s="16" t="s">
        <v>2934</v>
      </c>
      <c r="E1259" s="16" t="s">
        <v>2935</v>
      </c>
      <c r="F1259" s="16" t="s">
        <v>2936</v>
      </c>
      <c r="G1259" s="17">
        <v>60</v>
      </c>
      <c r="H1259" s="16" t="s">
        <v>19</v>
      </c>
      <c r="I1259" s="20">
        <v>14.502000000000001</v>
      </c>
      <c r="J1259" s="19">
        <v>870.12</v>
      </c>
      <c r="K1259" s="20">
        <v>15.227100000000002</v>
      </c>
      <c r="L1259" s="30">
        <v>914</v>
      </c>
      <c r="M1259" s="22"/>
    </row>
    <row r="1260" spans="1:13" x14ac:dyDescent="0.2">
      <c r="A1260" s="13">
        <v>1258</v>
      </c>
      <c r="B1260" s="26">
        <v>104124</v>
      </c>
      <c r="C1260" s="15" t="s">
        <v>2915</v>
      </c>
      <c r="D1260" s="25" t="s">
        <v>2934</v>
      </c>
      <c r="E1260" s="16" t="s">
        <v>2935</v>
      </c>
      <c r="F1260" s="23" t="s">
        <v>2937</v>
      </c>
      <c r="G1260" s="24">
        <v>60</v>
      </c>
      <c r="H1260" s="23" t="s">
        <v>1200</v>
      </c>
      <c r="I1260" s="20">
        <v>14.502000000000001</v>
      </c>
      <c r="J1260" s="19">
        <v>870.12</v>
      </c>
      <c r="K1260" s="20">
        <v>15.227100000000002</v>
      </c>
      <c r="L1260" s="30">
        <v>914</v>
      </c>
      <c r="M1260" s="22"/>
    </row>
    <row r="1261" spans="1:13" x14ac:dyDescent="0.2">
      <c r="A1261" s="13">
        <v>1259</v>
      </c>
      <c r="B1261" s="14">
        <v>100463</v>
      </c>
      <c r="C1261" s="15" t="s">
        <v>2915</v>
      </c>
      <c r="D1261" s="16" t="s">
        <v>2934</v>
      </c>
      <c r="E1261" s="16" t="s">
        <v>2935</v>
      </c>
      <c r="F1261" s="16" t="s">
        <v>2938</v>
      </c>
      <c r="G1261" s="17">
        <v>60</v>
      </c>
      <c r="H1261" s="16" t="s">
        <v>2919</v>
      </c>
      <c r="I1261" s="20">
        <v>14.502000000000001</v>
      </c>
      <c r="J1261" s="19">
        <v>870.12</v>
      </c>
      <c r="K1261" s="20">
        <v>15.227100000000002</v>
      </c>
      <c r="L1261" s="30">
        <v>914</v>
      </c>
      <c r="M1261" s="22"/>
    </row>
    <row r="1262" spans="1:13" x14ac:dyDescent="0.2">
      <c r="A1262" s="13">
        <v>1260</v>
      </c>
      <c r="B1262" s="14">
        <v>99325</v>
      </c>
      <c r="C1262" s="15" t="s">
        <v>2939</v>
      </c>
      <c r="D1262" s="16" t="s">
        <v>2940</v>
      </c>
      <c r="E1262" s="16" t="s">
        <v>2941</v>
      </c>
      <c r="F1262" s="16" t="s">
        <v>2942</v>
      </c>
      <c r="G1262" s="17">
        <v>50</v>
      </c>
      <c r="H1262" s="16" t="s">
        <v>19</v>
      </c>
      <c r="I1262" s="20">
        <v>2.75</v>
      </c>
      <c r="J1262" s="19">
        <v>137.5</v>
      </c>
      <c r="K1262" s="20">
        <v>2.8875000000000002</v>
      </c>
      <c r="L1262" s="21">
        <v>144</v>
      </c>
      <c r="M1262" s="22"/>
    </row>
    <row r="1263" spans="1:13" x14ac:dyDescent="0.2">
      <c r="A1263" s="13">
        <v>1261</v>
      </c>
      <c r="B1263" s="14">
        <v>105155</v>
      </c>
      <c r="C1263" s="15" t="s">
        <v>2939</v>
      </c>
      <c r="D1263" s="16" t="s">
        <v>2940</v>
      </c>
      <c r="E1263" s="16" t="s">
        <v>2941</v>
      </c>
      <c r="F1263" s="23" t="s">
        <v>2943</v>
      </c>
      <c r="G1263" s="24">
        <v>60</v>
      </c>
      <c r="H1263" s="23" t="s">
        <v>32</v>
      </c>
      <c r="I1263" s="20">
        <v>2.75</v>
      </c>
      <c r="J1263" s="28">
        <v>165</v>
      </c>
      <c r="K1263" s="20">
        <v>2.8875000000000002</v>
      </c>
      <c r="L1263" s="21">
        <v>173</v>
      </c>
      <c r="M1263" s="22"/>
    </row>
    <row r="1264" spans="1:13" ht="25.5" x14ac:dyDescent="0.2">
      <c r="A1264" s="13">
        <v>1262</v>
      </c>
      <c r="B1264" s="14">
        <v>30813</v>
      </c>
      <c r="C1264" s="15" t="s">
        <v>2944</v>
      </c>
      <c r="D1264" s="16" t="s">
        <v>2945</v>
      </c>
      <c r="E1264" s="16" t="s">
        <v>2946</v>
      </c>
      <c r="F1264" s="29" t="s">
        <v>2947</v>
      </c>
      <c r="G1264" s="93">
        <v>100</v>
      </c>
      <c r="H1264" s="29" t="s">
        <v>573</v>
      </c>
      <c r="I1264" s="20">
        <v>6.3048000000000002</v>
      </c>
      <c r="J1264" s="19">
        <v>630.48</v>
      </c>
      <c r="K1264" s="20">
        <v>6.6200400000000004</v>
      </c>
      <c r="L1264" s="21">
        <v>662</v>
      </c>
      <c r="M1264" s="22"/>
    </row>
    <row r="1265" spans="1:13" ht="25.5" x14ac:dyDescent="0.2">
      <c r="A1265" s="13">
        <v>1263</v>
      </c>
      <c r="B1265" s="14">
        <v>984485</v>
      </c>
      <c r="C1265" s="15" t="s">
        <v>2944</v>
      </c>
      <c r="D1265" s="16" t="s">
        <v>2945</v>
      </c>
      <c r="E1265" s="16" t="s">
        <v>2946</v>
      </c>
      <c r="F1265" s="16" t="s">
        <v>2948</v>
      </c>
      <c r="G1265" s="17">
        <v>100</v>
      </c>
      <c r="H1265" s="16" t="s">
        <v>1200</v>
      </c>
      <c r="I1265" s="20">
        <v>6.3048000000000002</v>
      </c>
      <c r="J1265" s="19">
        <v>630.48</v>
      </c>
      <c r="K1265" s="20">
        <v>6.6200400000000004</v>
      </c>
      <c r="L1265" s="21">
        <v>662</v>
      </c>
      <c r="M1265" s="22"/>
    </row>
    <row r="1266" spans="1:13" ht="25.5" x14ac:dyDescent="0.2">
      <c r="A1266" s="13">
        <v>1264</v>
      </c>
      <c r="B1266" s="14">
        <v>976849</v>
      </c>
      <c r="C1266" s="15" t="s">
        <v>2944</v>
      </c>
      <c r="D1266" s="16" t="s">
        <v>2945</v>
      </c>
      <c r="E1266" s="16" t="s">
        <v>2946</v>
      </c>
      <c r="F1266" s="16" t="s">
        <v>2949</v>
      </c>
      <c r="G1266" s="17">
        <v>100</v>
      </c>
      <c r="H1266" s="16" t="s">
        <v>157</v>
      </c>
      <c r="I1266" s="20">
        <v>6.3048000000000002</v>
      </c>
      <c r="J1266" s="19">
        <v>630.48</v>
      </c>
      <c r="K1266" s="20">
        <v>6.6200400000000004</v>
      </c>
      <c r="L1266" s="21">
        <v>662</v>
      </c>
      <c r="M1266" s="22"/>
    </row>
    <row r="1267" spans="1:13" ht="38.25" x14ac:dyDescent="0.2">
      <c r="A1267" s="13">
        <v>1265</v>
      </c>
      <c r="B1267" s="14">
        <v>107816</v>
      </c>
      <c r="C1267" s="15" t="s">
        <v>2950</v>
      </c>
      <c r="D1267" s="16" t="s">
        <v>2951</v>
      </c>
      <c r="E1267" s="16" t="s">
        <v>2952</v>
      </c>
      <c r="F1267" s="16" t="s">
        <v>2953</v>
      </c>
      <c r="G1267" s="17">
        <v>100</v>
      </c>
      <c r="H1267" s="16" t="s">
        <v>2954</v>
      </c>
      <c r="I1267" s="20">
        <v>24</v>
      </c>
      <c r="J1267" s="19">
        <v>2400</v>
      </c>
      <c r="K1267" s="20">
        <v>25.2</v>
      </c>
      <c r="L1267" s="21">
        <v>2520</v>
      </c>
      <c r="M1267" s="22"/>
    </row>
    <row r="1268" spans="1:13" ht="38.25" x14ac:dyDescent="0.2">
      <c r="A1268" s="13">
        <v>1266</v>
      </c>
      <c r="B1268" s="14">
        <v>107824</v>
      </c>
      <c r="C1268" s="15" t="s">
        <v>2950</v>
      </c>
      <c r="D1268" s="16" t="s">
        <v>2955</v>
      </c>
      <c r="E1268" s="16" t="s">
        <v>2956</v>
      </c>
      <c r="F1268" s="16" t="s">
        <v>2957</v>
      </c>
      <c r="G1268" s="17">
        <v>100</v>
      </c>
      <c r="H1268" s="16" t="s">
        <v>2954</v>
      </c>
      <c r="I1268" s="20">
        <v>24</v>
      </c>
      <c r="J1268" s="19">
        <v>2400</v>
      </c>
      <c r="K1268" s="20">
        <v>25.2</v>
      </c>
      <c r="L1268" s="21">
        <v>2520</v>
      </c>
      <c r="M1268" s="22"/>
    </row>
    <row r="1269" spans="1:13" ht="38.25" x14ac:dyDescent="0.2">
      <c r="A1269" s="13">
        <v>1267</v>
      </c>
      <c r="B1269" s="14">
        <v>107832</v>
      </c>
      <c r="C1269" s="15" t="s">
        <v>2950</v>
      </c>
      <c r="D1269" s="16" t="s">
        <v>2958</v>
      </c>
      <c r="E1269" s="16" t="s">
        <v>2959</v>
      </c>
      <c r="F1269" s="16" t="s">
        <v>2960</v>
      </c>
      <c r="G1269" s="17">
        <v>100</v>
      </c>
      <c r="H1269" s="16" t="s">
        <v>2954</v>
      </c>
      <c r="I1269" s="20">
        <v>24</v>
      </c>
      <c r="J1269" s="19">
        <v>2400</v>
      </c>
      <c r="K1269" s="20">
        <v>25.2</v>
      </c>
      <c r="L1269" s="21">
        <v>2520</v>
      </c>
      <c r="M1269" s="22"/>
    </row>
    <row r="1270" spans="1:13" x14ac:dyDescent="0.2">
      <c r="A1270" s="13">
        <v>1268</v>
      </c>
      <c r="B1270" s="14">
        <v>987891</v>
      </c>
      <c r="C1270" s="15" t="s">
        <v>2961</v>
      </c>
      <c r="D1270" s="16" t="s">
        <v>2962</v>
      </c>
      <c r="E1270" s="16" t="s">
        <v>2963</v>
      </c>
      <c r="F1270" s="16" t="s">
        <v>2964</v>
      </c>
      <c r="G1270" s="17">
        <v>30</v>
      </c>
      <c r="H1270" s="16" t="s">
        <v>37</v>
      </c>
      <c r="I1270" s="20">
        <v>4.1947000000000001</v>
      </c>
      <c r="J1270" s="19">
        <v>125.84099999999999</v>
      </c>
      <c r="K1270" s="20">
        <v>4.4044350000000003</v>
      </c>
      <c r="L1270" s="21">
        <v>132</v>
      </c>
      <c r="M1270" s="22"/>
    </row>
    <row r="1271" spans="1:13" x14ac:dyDescent="0.2">
      <c r="A1271" s="13">
        <v>1269</v>
      </c>
      <c r="B1271" s="14">
        <v>105945</v>
      </c>
      <c r="C1271" s="15" t="s">
        <v>2961</v>
      </c>
      <c r="D1271" s="16" t="s">
        <v>2962</v>
      </c>
      <c r="E1271" s="16" t="s">
        <v>2963</v>
      </c>
      <c r="F1271" s="16" t="s">
        <v>2965</v>
      </c>
      <c r="G1271" s="17">
        <v>30</v>
      </c>
      <c r="H1271" s="16" t="s">
        <v>44</v>
      </c>
      <c r="I1271" s="20">
        <v>4.1947000000000001</v>
      </c>
      <c r="J1271" s="19">
        <v>125.84100000000001</v>
      </c>
      <c r="K1271" s="20">
        <v>4.4044350000000003</v>
      </c>
      <c r="L1271" s="21">
        <v>132</v>
      </c>
      <c r="M1271" s="22"/>
    </row>
    <row r="1272" spans="1:13" x14ac:dyDescent="0.2">
      <c r="A1272" s="13">
        <v>1270</v>
      </c>
      <c r="B1272" s="14">
        <v>105953</v>
      </c>
      <c r="C1272" s="15" t="s">
        <v>2961</v>
      </c>
      <c r="D1272" s="16" t="s">
        <v>2966</v>
      </c>
      <c r="E1272" s="16" t="s">
        <v>2967</v>
      </c>
      <c r="F1272" s="16" t="s">
        <v>2968</v>
      </c>
      <c r="G1272" s="17">
        <v>30</v>
      </c>
      <c r="H1272" s="16" t="s">
        <v>44</v>
      </c>
      <c r="I1272" s="20">
        <v>21.092600000000001</v>
      </c>
      <c r="J1272" s="19">
        <v>632.77800000000002</v>
      </c>
      <c r="K1272" s="20">
        <v>22.14723</v>
      </c>
      <c r="L1272" s="21">
        <v>664</v>
      </c>
      <c r="M1272" s="22"/>
    </row>
    <row r="1273" spans="1:13" ht="25.5" x14ac:dyDescent="0.2">
      <c r="A1273" s="13">
        <v>1271</v>
      </c>
      <c r="B1273" s="14">
        <v>994111</v>
      </c>
      <c r="C1273" s="15" t="s">
        <v>2961</v>
      </c>
      <c r="D1273" s="16" t="s">
        <v>2969</v>
      </c>
      <c r="E1273" s="16" t="s">
        <v>2970</v>
      </c>
      <c r="F1273" s="16" t="s">
        <v>2971</v>
      </c>
      <c r="G1273" s="17">
        <v>10</v>
      </c>
      <c r="H1273" s="16" t="s">
        <v>487</v>
      </c>
      <c r="I1273" s="20">
        <v>8.26</v>
      </c>
      <c r="J1273" s="19">
        <v>82.6</v>
      </c>
      <c r="K1273" s="20">
        <v>8.673</v>
      </c>
      <c r="L1273" s="21">
        <v>87</v>
      </c>
      <c r="M1273" s="22"/>
    </row>
    <row r="1274" spans="1:13" ht="25.5" x14ac:dyDescent="0.2">
      <c r="A1274" s="13">
        <v>1272</v>
      </c>
      <c r="B1274" s="14">
        <v>102202</v>
      </c>
      <c r="C1274" s="15" t="s">
        <v>2961</v>
      </c>
      <c r="D1274" s="25" t="s">
        <v>2969</v>
      </c>
      <c r="E1274" s="16" t="s">
        <v>2970</v>
      </c>
      <c r="F1274" s="25" t="s">
        <v>2972</v>
      </c>
      <c r="G1274" s="17">
        <v>10</v>
      </c>
      <c r="H1274" s="25" t="s">
        <v>37</v>
      </c>
      <c r="I1274" s="20">
        <v>8.26</v>
      </c>
      <c r="J1274" s="19">
        <v>82.6</v>
      </c>
      <c r="K1274" s="20">
        <v>8.673</v>
      </c>
      <c r="L1274" s="21">
        <v>87</v>
      </c>
      <c r="M1274" s="22"/>
    </row>
    <row r="1275" spans="1:13" ht="51" x14ac:dyDescent="0.2">
      <c r="A1275" s="13">
        <v>1273</v>
      </c>
      <c r="B1275" s="14">
        <v>105732</v>
      </c>
      <c r="C1275" s="15" t="s">
        <v>2961</v>
      </c>
      <c r="D1275" s="25" t="s">
        <v>2969</v>
      </c>
      <c r="E1275" s="16" t="s">
        <v>2970</v>
      </c>
      <c r="F1275" s="25" t="s">
        <v>2973</v>
      </c>
      <c r="G1275" s="17">
        <v>30</v>
      </c>
      <c r="H1275" s="23" t="s">
        <v>2974</v>
      </c>
      <c r="I1275" s="20">
        <v>8.26</v>
      </c>
      <c r="J1275" s="19">
        <v>247.79999999999998</v>
      </c>
      <c r="K1275" s="20">
        <v>8.673</v>
      </c>
      <c r="L1275" s="21">
        <v>260</v>
      </c>
      <c r="M1275" s="22"/>
    </row>
    <row r="1276" spans="1:13" ht="25.5" x14ac:dyDescent="0.2">
      <c r="A1276" s="13">
        <v>1274</v>
      </c>
      <c r="B1276" s="14">
        <v>994138</v>
      </c>
      <c r="C1276" s="15" t="s">
        <v>2961</v>
      </c>
      <c r="D1276" s="16" t="s">
        <v>2975</v>
      </c>
      <c r="E1276" s="16" t="s">
        <v>2976</v>
      </c>
      <c r="F1276" s="16" t="s">
        <v>2977</v>
      </c>
      <c r="G1276" s="17">
        <v>30</v>
      </c>
      <c r="H1276" s="16" t="s">
        <v>487</v>
      </c>
      <c r="I1276" s="20">
        <v>16.576000000000001</v>
      </c>
      <c r="J1276" s="19">
        <v>497.28000000000003</v>
      </c>
      <c r="K1276" s="20">
        <v>17.404800000000002</v>
      </c>
      <c r="L1276" s="21">
        <v>522</v>
      </c>
      <c r="M1276" s="22"/>
    </row>
    <row r="1277" spans="1:13" ht="25.5" x14ac:dyDescent="0.2">
      <c r="A1277" s="13">
        <v>1275</v>
      </c>
      <c r="B1277" s="14">
        <v>102229</v>
      </c>
      <c r="C1277" s="15" t="s">
        <v>2961</v>
      </c>
      <c r="D1277" s="25" t="s">
        <v>2975</v>
      </c>
      <c r="E1277" s="16" t="s">
        <v>2976</v>
      </c>
      <c r="F1277" s="25" t="s">
        <v>2978</v>
      </c>
      <c r="G1277" s="17">
        <v>30</v>
      </c>
      <c r="H1277" s="25" t="s">
        <v>37</v>
      </c>
      <c r="I1277" s="20">
        <v>16.576000000000001</v>
      </c>
      <c r="J1277" s="19">
        <v>497.28000000000003</v>
      </c>
      <c r="K1277" s="20">
        <v>17.404800000000002</v>
      </c>
      <c r="L1277" s="21">
        <v>522</v>
      </c>
      <c r="M1277" s="22"/>
    </row>
    <row r="1278" spans="1:13" ht="51" x14ac:dyDescent="0.2">
      <c r="A1278" s="13">
        <v>1276</v>
      </c>
      <c r="B1278" s="14">
        <v>105759</v>
      </c>
      <c r="C1278" s="15" t="s">
        <v>2961</v>
      </c>
      <c r="D1278" s="25" t="s">
        <v>2975</v>
      </c>
      <c r="E1278" s="16" t="s">
        <v>2976</v>
      </c>
      <c r="F1278" s="25" t="s">
        <v>2979</v>
      </c>
      <c r="G1278" s="17">
        <v>30</v>
      </c>
      <c r="H1278" s="23" t="s">
        <v>2974</v>
      </c>
      <c r="I1278" s="20">
        <v>16.576000000000001</v>
      </c>
      <c r="J1278" s="19">
        <v>497.28000000000003</v>
      </c>
      <c r="K1278" s="20">
        <v>17.404800000000002</v>
      </c>
      <c r="L1278" s="21">
        <v>522</v>
      </c>
      <c r="M1278" s="22"/>
    </row>
    <row r="1279" spans="1:13" ht="25.5" x14ac:dyDescent="0.2">
      <c r="A1279" s="13">
        <v>1277</v>
      </c>
      <c r="B1279" s="14">
        <v>994146</v>
      </c>
      <c r="C1279" s="15" t="s">
        <v>2961</v>
      </c>
      <c r="D1279" s="16" t="s">
        <v>2980</v>
      </c>
      <c r="E1279" s="16" t="s">
        <v>2981</v>
      </c>
      <c r="F1279" s="16" t="s">
        <v>2982</v>
      </c>
      <c r="G1279" s="17">
        <v>30</v>
      </c>
      <c r="H1279" s="16" t="s">
        <v>487</v>
      </c>
      <c r="I1279" s="20">
        <v>30.1267</v>
      </c>
      <c r="J1279" s="19">
        <v>903.80099999999993</v>
      </c>
      <c r="K1279" s="20">
        <v>31.633035</v>
      </c>
      <c r="L1279" s="30">
        <v>949</v>
      </c>
      <c r="M1279" s="22"/>
    </row>
    <row r="1280" spans="1:13" ht="25.5" x14ac:dyDescent="0.2">
      <c r="A1280" s="13">
        <v>1278</v>
      </c>
      <c r="B1280" s="14">
        <v>102237</v>
      </c>
      <c r="C1280" s="15" t="s">
        <v>2961</v>
      </c>
      <c r="D1280" s="25" t="s">
        <v>2980</v>
      </c>
      <c r="E1280" s="16" t="s">
        <v>2981</v>
      </c>
      <c r="F1280" s="25" t="s">
        <v>2983</v>
      </c>
      <c r="G1280" s="17">
        <v>30</v>
      </c>
      <c r="H1280" s="25" t="s">
        <v>37</v>
      </c>
      <c r="I1280" s="20">
        <v>30.1267</v>
      </c>
      <c r="J1280" s="19">
        <v>903.80099999999993</v>
      </c>
      <c r="K1280" s="20">
        <v>31.633035</v>
      </c>
      <c r="L1280" s="30">
        <v>949</v>
      </c>
      <c r="M1280" s="22"/>
    </row>
    <row r="1281" spans="1:13" ht="51" x14ac:dyDescent="0.2">
      <c r="A1281" s="13">
        <v>1279</v>
      </c>
      <c r="B1281" s="14">
        <v>105767</v>
      </c>
      <c r="C1281" s="15" t="s">
        <v>2961</v>
      </c>
      <c r="D1281" s="25" t="s">
        <v>2980</v>
      </c>
      <c r="E1281" s="16" t="s">
        <v>2981</v>
      </c>
      <c r="F1281" s="25" t="s">
        <v>2984</v>
      </c>
      <c r="G1281" s="17">
        <v>30</v>
      </c>
      <c r="H1281" s="23" t="s">
        <v>2974</v>
      </c>
      <c r="I1281" s="20">
        <v>30.1267</v>
      </c>
      <c r="J1281" s="19">
        <v>903.80099999999993</v>
      </c>
      <c r="K1281" s="20">
        <v>31.633035</v>
      </c>
      <c r="L1281" s="30">
        <v>949</v>
      </c>
      <c r="M1281" s="22"/>
    </row>
    <row r="1282" spans="1:13" ht="25.5" x14ac:dyDescent="0.2">
      <c r="A1282" s="13">
        <v>1280</v>
      </c>
      <c r="B1282" s="14">
        <v>102245</v>
      </c>
      <c r="C1282" s="15" t="s">
        <v>2961</v>
      </c>
      <c r="D1282" s="25" t="s">
        <v>2985</v>
      </c>
      <c r="E1282" s="16" t="s">
        <v>2986</v>
      </c>
      <c r="F1282" s="25" t="s">
        <v>2987</v>
      </c>
      <c r="G1282" s="17">
        <v>30</v>
      </c>
      <c r="H1282" s="25" t="s">
        <v>37</v>
      </c>
      <c r="I1282" s="20">
        <v>73.777799999999999</v>
      </c>
      <c r="J1282" s="19">
        <v>2213.3339999999998</v>
      </c>
      <c r="K1282" s="20">
        <v>77.46669</v>
      </c>
      <c r="L1282" s="21">
        <v>2324</v>
      </c>
      <c r="M1282" s="22"/>
    </row>
    <row r="1283" spans="1:13" ht="25.5" x14ac:dyDescent="0.2">
      <c r="A1283" s="13">
        <v>1281</v>
      </c>
      <c r="B1283" s="14">
        <v>994154</v>
      </c>
      <c r="C1283" s="15" t="s">
        <v>2961</v>
      </c>
      <c r="D1283" s="16" t="s">
        <v>2988</v>
      </c>
      <c r="E1283" s="16" t="s">
        <v>2989</v>
      </c>
      <c r="F1283" s="16" t="s">
        <v>2990</v>
      </c>
      <c r="G1283" s="17">
        <v>30</v>
      </c>
      <c r="H1283" s="16" t="s">
        <v>487</v>
      </c>
      <c r="I1283" s="20">
        <v>54.222099999999998</v>
      </c>
      <c r="J1283" s="19">
        <v>1626.663</v>
      </c>
      <c r="K1283" s="20">
        <v>56.933205000000001</v>
      </c>
      <c r="L1283" s="30">
        <v>1708</v>
      </c>
      <c r="M1283" s="22"/>
    </row>
    <row r="1284" spans="1:13" ht="25.5" x14ac:dyDescent="0.2">
      <c r="A1284" s="13">
        <v>1282</v>
      </c>
      <c r="B1284" s="14">
        <v>102253</v>
      </c>
      <c r="C1284" s="15" t="s">
        <v>2961</v>
      </c>
      <c r="D1284" s="25" t="s">
        <v>2988</v>
      </c>
      <c r="E1284" s="16" t="s">
        <v>2989</v>
      </c>
      <c r="F1284" s="25" t="s">
        <v>2991</v>
      </c>
      <c r="G1284" s="17">
        <v>30</v>
      </c>
      <c r="H1284" s="25" t="s">
        <v>37</v>
      </c>
      <c r="I1284" s="20">
        <v>54.222099999999998</v>
      </c>
      <c r="J1284" s="19">
        <v>1626.663</v>
      </c>
      <c r="K1284" s="20">
        <v>56.933205000000001</v>
      </c>
      <c r="L1284" s="30">
        <v>1708</v>
      </c>
      <c r="M1284" s="22"/>
    </row>
    <row r="1285" spans="1:13" ht="51" x14ac:dyDescent="0.2">
      <c r="A1285" s="13">
        <v>1283</v>
      </c>
      <c r="B1285" s="14">
        <v>105775</v>
      </c>
      <c r="C1285" s="15" t="s">
        <v>2961</v>
      </c>
      <c r="D1285" s="25" t="s">
        <v>2988</v>
      </c>
      <c r="E1285" s="16" t="s">
        <v>2989</v>
      </c>
      <c r="F1285" s="25" t="s">
        <v>2992</v>
      </c>
      <c r="G1285" s="17">
        <v>30</v>
      </c>
      <c r="H1285" s="23" t="s">
        <v>2974</v>
      </c>
      <c r="I1285" s="20">
        <v>54.222099999999998</v>
      </c>
      <c r="J1285" s="19">
        <v>1626.663</v>
      </c>
      <c r="K1285" s="20">
        <v>56.933205000000001</v>
      </c>
      <c r="L1285" s="30">
        <v>1708</v>
      </c>
      <c r="M1285" s="22"/>
    </row>
    <row r="1286" spans="1:13" x14ac:dyDescent="0.2">
      <c r="A1286" s="13">
        <v>1284</v>
      </c>
      <c r="B1286" s="14">
        <v>27707</v>
      </c>
      <c r="C1286" s="15" t="s">
        <v>2993</v>
      </c>
      <c r="D1286" s="16" t="s">
        <v>2994</v>
      </c>
      <c r="E1286" s="16" t="s">
        <v>2995</v>
      </c>
      <c r="F1286" s="16" t="s">
        <v>2996</v>
      </c>
      <c r="G1286" s="17">
        <v>20</v>
      </c>
      <c r="H1286" s="16" t="s">
        <v>19</v>
      </c>
      <c r="I1286" s="20">
        <v>6.3944999999999999</v>
      </c>
      <c r="J1286" s="19">
        <v>127.89</v>
      </c>
      <c r="K1286" s="20">
        <v>6.7142249999999999</v>
      </c>
      <c r="L1286" s="21">
        <v>134</v>
      </c>
      <c r="M1286" s="22"/>
    </row>
    <row r="1287" spans="1:13" x14ac:dyDescent="0.2">
      <c r="A1287" s="13">
        <v>1285</v>
      </c>
      <c r="B1287" s="14">
        <v>27715</v>
      </c>
      <c r="C1287" s="15" t="s">
        <v>2993</v>
      </c>
      <c r="D1287" s="16" t="s">
        <v>2994</v>
      </c>
      <c r="E1287" s="16" t="s">
        <v>2995</v>
      </c>
      <c r="F1287" s="16" t="s">
        <v>2997</v>
      </c>
      <c r="G1287" s="17">
        <v>100</v>
      </c>
      <c r="H1287" s="16" t="s">
        <v>19</v>
      </c>
      <c r="I1287" s="20">
        <v>6.3944999999999999</v>
      </c>
      <c r="J1287" s="19">
        <v>639.45000000000005</v>
      </c>
      <c r="K1287" s="20">
        <v>6.7142249999999999</v>
      </c>
      <c r="L1287" s="21">
        <v>671</v>
      </c>
      <c r="M1287" s="22"/>
    </row>
    <row r="1288" spans="1:13" x14ac:dyDescent="0.2">
      <c r="A1288" s="13">
        <v>1286</v>
      </c>
      <c r="B1288" s="14">
        <v>27723</v>
      </c>
      <c r="C1288" s="15" t="s">
        <v>2993</v>
      </c>
      <c r="D1288" s="16" t="s">
        <v>2998</v>
      </c>
      <c r="E1288" s="16" t="s">
        <v>2999</v>
      </c>
      <c r="F1288" s="16" t="s">
        <v>3000</v>
      </c>
      <c r="G1288" s="17">
        <v>20</v>
      </c>
      <c r="H1288" s="16" t="s">
        <v>19</v>
      </c>
      <c r="I1288" s="20">
        <v>11.694000000000001</v>
      </c>
      <c r="J1288" s="19">
        <v>233.88</v>
      </c>
      <c r="K1288" s="20">
        <v>12.278700000000001</v>
      </c>
      <c r="L1288" s="21">
        <v>246</v>
      </c>
      <c r="M1288" s="22"/>
    </row>
    <row r="1289" spans="1:13" x14ac:dyDescent="0.2">
      <c r="A1289" s="13">
        <v>1287</v>
      </c>
      <c r="B1289" s="14">
        <v>27731</v>
      </c>
      <c r="C1289" s="15" t="s">
        <v>2993</v>
      </c>
      <c r="D1289" s="16" t="s">
        <v>2998</v>
      </c>
      <c r="E1289" s="16" t="s">
        <v>2999</v>
      </c>
      <c r="F1289" s="16" t="s">
        <v>3001</v>
      </c>
      <c r="G1289" s="17">
        <v>100</v>
      </c>
      <c r="H1289" s="16" t="s">
        <v>19</v>
      </c>
      <c r="I1289" s="20">
        <v>11.694000000000001</v>
      </c>
      <c r="J1289" s="19">
        <v>1169.4000000000001</v>
      </c>
      <c r="K1289" s="20">
        <v>12.278700000000001</v>
      </c>
      <c r="L1289" s="21">
        <v>1228</v>
      </c>
      <c r="M1289" s="22"/>
    </row>
    <row r="1290" spans="1:13" x14ac:dyDescent="0.2">
      <c r="A1290" s="13">
        <v>1288</v>
      </c>
      <c r="B1290" s="14">
        <v>997811</v>
      </c>
      <c r="C1290" s="15" t="s">
        <v>3002</v>
      </c>
      <c r="D1290" s="16" t="s">
        <v>3003</v>
      </c>
      <c r="E1290" s="16" t="s">
        <v>3004</v>
      </c>
      <c r="F1290" s="16" t="s">
        <v>3005</v>
      </c>
      <c r="G1290" s="17">
        <v>25</v>
      </c>
      <c r="H1290" s="16" t="s">
        <v>37</v>
      </c>
      <c r="I1290" s="20">
        <v>2.63</v>
      </c>
      <c r="J1290" s="19">
        <v>65.75</v>
      </c>
      <c r="K1290" s="20">
        <v>2.7614999999999998</v>
      </c>
      <c r="L1290" s="21">
        <v>69</v>
      </c>
      <c r="M1290" s="22"/>
    </row>
    <row r="1291" spans="1:13" x14ac:dyDescent="0.2">
      <c r="A1291" s="13">
        <v>1289</v>
      </c>
      <c r="B1291" s="14">
        <v>997854</v>
      </c>
      <c r="C1291" s="15" t="s">
        <v>3002</v>
      </c>
      <c r="D1291" s="16" t="s">
        <v>3006</v>
      </c>
      <c r="E1291" s="16" t="s">
        <v>3007</v>
      </c>
      <c r="F1291" s="16" t="s">
        <v>3008</v>
      </c>
      <c r="G1291" s="17">
        <v>100</v>
      </c>
      <c r="H1291" s="16" t="s">
        <v>37</v>
      </c>
      <c r="I1291" s="20">
        <v>3.42</v>
      </c>
      <c r="J1291" s="19">
        <v>342</v>
      </c>
      <c r="K1291" s="20">
        <v>3.5910000000000002</v>
      </c>
      <c r="L1291" s="21">
        <v>359</v>
      </c>
      <c r="M1291" s="22"/>
    </row>
    <row r="1292" spans="1:13" x14ac:dyDescent="0.2">
      <c r="A1292" s="13">
        <v>1290</v>
      </c>
      <c r="B1292" s="14">
        <v>10626</v>
      </c>
      <c r="C1292" s="15" t="s">
        <v>3002</v>
      </c>
      <c r="D1292" s="16" t="s">
        <v>3009</v>
      </c>
      <c r="E1292" s="16" t="s">
        <v>3010</v>
      </c>
      <c r="F1292" s="16" t="s">
        <v>3011</v>
      </c>
      <c r="G1292" s="17">
        <v>5</v>
      </c>
      <c r="H1292" s="16" t="s">
        <v>37</v>
      </c>
      <c r="I1292" s="20">
        <v>104.5714</v>
      </c>
      <c r="J1292" s="19">
        <v>522.85699999999997</v>
      </c>
      <c r="K1292" s="20">
        <v>109.79997</v>
      </c>
      <c r="L1292" s="21">
        <v>549</v>
      </c>
      <c r="M1292" s="22"/>
    </row>
    <row r="1293" spans="1:13" x14ac:dyDescent="0.2">
      <c r="A1293" s="13">
        <v>1291</v>
      </c>
      <c r="B1293" s="14">
        <v>107034</v>
      </c>
      <c r="C1293" s="15" t="s">
        <v>3012</v>
      </c>
      <c r="D1293" s="16" t="s">
        <v>3013</v>
      </c>
      <c r="E1293" s="16" t="s">
        <v>3014</v>
      </c>
      <c r="F1293" s="16" t="s">
        <v>3015</v>
      </c>
      <c r="G1293" s="17">
        <v>25</v>
      </c>
      <c r="H1293" s="16" t="s">
        <v>37</v>
      </c>
      <c r="I1293" s="20">
        <v>1.76</v>
      </c>
      <c r="J1293" s="19">
        <v>44</v>
      </c>
      <c r="K1293" s="20">
        <v>1.8480000000000001</v>
      </c>
      <c r="L1293" s="21">
        <v>46</v>
      </c>
      <c r="M1293" s="22"/>
    </row>
    <row r="1294" spans="1:13" x14ac:dyDescent="0.2">
      <c r="A1294" s="13">
        <v>1292</v>
      </c>
      <c r="B1294" s="14">
        <v>978663</v>
      </c>
      <c r="C1294" s="15" t="s">
        <v>3012</v>
      </c>
      <c r="D1294" s="16" t="s">
        <v>3013</v>
      </c>
      <c r="E1294" s="16" t="s">
        <v>3014</v>
      </c>
      <c r="F1294" s="16" t="s">
        <v>3016</v>
      </c>
      <c r="G1294" s="17">
        <v>25</v>
      </c>
      <c r="H1294" s="16" t="s">
        <v>157</v>
      </c>
      <c r="I1294" s="20">
        <v>1.76</v>
      </c>
      <c r="J1294" s="19">
        <v>44</v>
      </c>
      <c r="K1294" s="20">
        <v>1.8480000000000001</v>
      </c>
      <c r="L1294" s="21">
        <v>46</v>
      </c>
      <c r="M1294" s="22"/>
    </row>
    <row r="1295" spans="1:13" x14ac:dyDescent="0.2">
      <c r="A1295" s="13">
        <v>1293</v>
      </c>
      <c r="B1295" s="14">
        <v>109916</v>
      </c>
      <c r="C1295" s="15" t="s">
        <v>3012</v>
      </c>
      <c r="D1295" s="16" t="s">
        <v>3017</v>
      </c>
      <c r="E1295" s="16" t="s">
        <v>3018</v>
      </c>
      <c r="F1295" s="16" t="s">
        <v>3019</v>
      </c>
      <c r="G1295" s="17">
        <v>30</v>
      </c>
      <c r="H1295" s="16" t="s">
        <v>37</v>
      </c>
      <c r="I1295" s="20">
        <v>4.4832999999999998</v>
      </c>
      <c r="J1295" s="19">
        <v>134.499</v>
      </c>
      <c r="K1295" s="20">
        <v>4.707465</v>
      </c>
      <c r="L1295" s="21">
        <v>141</v>
      </c>
      <c r="M1295" s="22"/>
    </row>
    <row r="1296" spans="1:13" x14ac:dyDescent="0.2">
      <c r="A1296" s="13">
        <v>1294</v>
      </c>
      <c r="B1296" s="14">
        <v>978671</v>
      </c>
      <c r="C1296" s="15" t="s">
        <v>3012</v>
      </c>
      <c r="D1296" s="16" t="s">
        <v>3017</v>
      </c>
      <c r="E1296" s="16" t="s">
        <v>3018</v>
      </c>
      <c r="F1296" s="16" t="s">
        <v>3020</v>
      </c>
      <c r="G1296" s="17">
        <v>30</v>
      </c>
      <c r="H1296" s="16" t="s">
        <v>157</v>
      </c>
      <c r="I1296" s="20">
        <v>4.4832999999999998</v>
      </c>
      <c r="J1296" s="19">
        <v>134.499</v>
      </c>
      <c r="K1296" s="20">
        <v>4.707465</v>
      </c>
      <c r="L1296" s="21">
        <v>141</v>
      </c>
      <c r="M1296" s="22"/>
    </row>
    <row r="1297" spans="1:13" x14ac:dyDescent="0.2">
      <c r="A1297" s="13">
        <v>1295</v>
      </c>
      <c r="B1297" s="14">
        <v>109924</v>
      </c>
      <c r="C1297" s="15" t="s">
        <v>3012</v>
      </c>
      <c r="D1297" s="16" t="s">
        <v>3021</v>
      </c>
      <c r="E1297" s="16" t="s">
        <v>3022</v>
      </c>
      <c r="F1297" s="16" t="s">
        <v>3023</v>
      </c>
      <c r="G1297" s="17">
        <v>5</v>
      </c>
      <c r="H1297" s="16" t="s">
        <v>37</v>
      </c>
      <c r="I1297" s="20">
        <v>177.572</v>
      </c>
      <c r="J1297" s="19">
        <v>887.86</v>
      </c>
      <c r="K1297" s="20">
        <v>186.45060000000001</v>
      </c>
      <c r="L1297" s="21">
        <v>932</v>
      </c>
      <c r="M1297" s="22"/>
    </row>
    <row r="1298" spans="1:13" s="54" customFormat="1" x14ac:dyDescent="0.2">
      <c r="A1298" s="13">
        <v>1296</v>
      </c>
      <c r="B1298" s="14">
        <v>107972</v>
      </c>
      <c r="C1298" s="15" t="s">
        <v>3024</v>
      </c>
      <c r="D1298" s="16" t="s">
        <v>3025</v>
      </c>
      <c r="E1298" s="16" t="s">
        <v>3026</v>
      </c>
      <c r="F1298" s="16" t="s">
        <v>3027</v>
      </c>
      <c r="G1298" s="17">
        <v>50</v>
      </c>
      <c r="H1298" s="16" t="s">
        <v>1968</v>
      </c>
      <c r="I1298" s="20">
        <v>5.9047619999999998</v>
      </c>
      <c r="J1298" s="19">
        <v>295.23809999999997</v>
      </c>
      <c r="K1298" s="18">
        <v>6.2000001000000005</v>
      </c>
      <c r="L1298" s="21">
        <v>310</v>
      </c>
      <c r="M1298" s="22"/>
    </row>
    <row r="1299" spans="1:13" s="54" customFormat="1" x14ac:dyDescent="0.2">
      <c r="A1299" s="13">
        <v>1297</v>
      </c>
      <c r="B1299" s="14">
        <v>987921</v>
      </c>
      <c r="C1299" s="15" t="s">
        <v>3024</v>
      </c>
      <c r="D1299" s="16" t="s">
        <v>3025</v>
      </c>
      <c r="E1299" s="16" t="s">
        <v>3026</v>
      </c>
      <c r="F1299" s="16" t="s">
        <v>3028</v>
      </c>
      <c r="G1299" s="17">
        <v>50</v>
      </c>
      <c r="H1299" s="16" t="s">
        <v>1200</v>
      </c>
      <c r="I1299" s="20">
        <v>5.9047619999999998</v>
      </c>
      <c r="J1299" s="19">
        <v>295.23809999999997</v>
      </c>
      <c r="K1299" s="20">
        <v>6.2000001000000005</v>
      </c>
      <c r="L1299" s="21">
        <v>310</v>
      </c>
      <c r="M1299" s="22"/>
    </row>
    <row r="1300" spans="1:13" s="54" customFormat="1" x14ac:dyDescent="0.2">
      <c r="A1300" s="13">
        <v>1298</v>
      </c>
      <c r="B1300" s="94">
        <v>110663</v>
      </c>
      <c r="C1300" s="15" t="s">
        <v>3024</v>
      </c>
      <c r="D1300" s="95" t="s">
        <v>3025</v>
      </c>
      <c r="E1300" s="16" t="s">
        <v>3026</v>
      </c>
      <c r="F1300" s="16" t="s">
        <v>3029</v>
      </c>
      <c r="G1300" s="17">
        <v>50</v>
      </c>
      <c r="H1300" s="16" t="s">
        <v>3030</v>
      </c>
      <c r="I1300" s="20">
        <v>5.9047619999999998</v>
      </c>
      <c r="J1300" s="19">
        <v>295.23809999999997</v>
      </c>
      <c r="K1300" s="20">
        <v>6.2000001000000005</v>
      </c>
      <c r="L1300" s="21">
        <v>310</v>
      </c>
      <c r="M1300" s="22"/>
    </row>
    <row r="1301" spans="1:13" s="54" customFormat="1" x14ac:dyDescent="0.2">
      <c r="A1301" s="13">
        <v>1299</v>
      </c>
      <c r="B1301" s="14">
        <v>107999</v>
      </c>
      <c r="C1301" s="15" t="s">
        <v>3024</v>
      </c>
      <c r="D1301" s="16" t="s">
        <v>3031</v>
      </c>
      <c r="E1301" s="16" t="s">
        <v>3032</v>
      </c>
      <c r="F1301" s="16" t="s">
        <v>3033</v>
      </c>
      <c r="G1301" s="17">
        <v>50</v>
      </c>
      <c r="H1301" s="16" t="s">
        <v>1968</v>
      </c>
      <c r="I1301" s="20">
        <v>14.72381</v>
      </c>
      <c r="J1301" s="19">
        <v>736.19050000000004</v>
      </c>
      <c r="K1301" s="20">
        <v>15.460000500000001</v>
      </c>
      <c r="L1301" s="21">
        <v>773</v>
      </c>
      <c r="M1301" s="22"/>
    </row>
    <row r="1302" spans="1:13" s="54" customFormat="1" x14ac:dyDescent="0.2">
      <c r="A1302" s="13">
        <v>1300</v>
      </c>
      <c r="B1302" s="14">
        <v>977969</v>
      </c>
      <c r="C1302" s="15" t="s">
        <v>3024</v>
      </c>
      <c r="D1302" s="16" t="s">
        <v>3031</v>
      </c>
      <c r="E1302" s="16" t="s">
        <v>3032</v>
      </c>
      <c r="F1302" s="16" t="s">
        <v>3034</v>
      </c>
      <c r="G1302" s="17">
        <v>50</v>
      </c>
      <c r="H1302" s="16" t="s">
        <v>1200</v>
      </c>
      <c r="I1302" s="20">
        <v>14.72381</v>
      </c>
      <c r="J1302" s="19">
        <v>736.19050000000004</v>
      </c>
      <c r="K1302" s="20">
        <v>15.460000500000001</v>
      </c>
      <c r="L1302" s="21">
        <v>773</v>
      </c>
      <c r="M1302" s="22"/>
    </row>
    <row r="1303" spans="1:13" s="54" customFormat="1" x14ac:dyDescent="0.2">
      <c r="A1303" s="13">
        <v>1301</v>
      </c>
      <c r="B1303" s="94">
        <v>110671</v>
      </c>
      <c r="C1303" s="15" t="s">
        <v>3024</v>
      </c>
      <c r="D1303" s="95" t="s">
        <v>3031</v>
      </c>
      <c r="E1303" s="16" t="s">
        <v>3032</v>
      </c>
      <c r="F1303" s="16" t="s">
        <v>3035</v>
      </c>
      <c r="G1303" s="17">
        <v>50</v>
      </c>
      <c r="H1303" s="16" t="s">
        <v>3030</v>
      </c>
      <c r="I1303" s="20">
        <v>14.72381</v>
      </c>
      <c r="J1303" s="19">
        <v>736.19050000000004</v>
      </c>
      <c r="K1303" s="20">
        <v>15.460000500000001</v>
      </c>
      <c r="L1303" s="21">
        <v>773</v>
      </c>
      <c r="M1303" s="22"/>
    </row>
    <row r="1304" spans="1:13" s="54" customFormat="1" x14ac:dyDescent="0.2">
      <c r="A1304" s="13">
        <v>1302</v>
      </c>
      <c r="B1304" s="94">
        <v>111554</v>
      </c>
      <c r="C1304" s="15" t="s">
        <v>3024</v>
      </c>
      <c r="D1304" s="95" t="s">
        <v>3036</v>
      </c>
      <c r="E1304" s="16" t="s">
        <v>3037</v>
      </c>
      <c r="F1304" s="16" t="s">
        <v>3038</v>
      </c>
      <c r="G1304" s="17">
        <v>50</v>
      </c>
      <c r="H1304" s="16" t="s">
        <v>3030</v>
      </c>
      <c r="I1304" s="20">
        <v>16.93</v>
      </c>
      <c r="J1304" s="19">
        <f>G1304*I1304</f>
        <v>846.5</v>
      </c>
      <c r="K1304" s="20">
        <f>I1304*1.05</f>
        <v>17.776500000000002</v>
      </c>
      <c r="L1304" s="21">
        <v>889</v>
      </c>
      <c r="M1304" s="22"/>
    </row>
    <row r="1305" spans="1:13" x14ac:dyDescent="0.2">
      <c r="A1305" s="13">
        <v>1303</v>
      </c>
      <c r="B1305" s="14">
        <v>998133</v>
      </c>
      <c r="C1305" s="15" t="s">
        <v>3039</v>
      </c>
      <c r="D1305" s="16" t="s">
        <v>3040</v>
      </c>
      <c r="E1305" s="16" t="s">
        <v>3041</v>
      </c>
      <c r="F1305" s="16" t="s">
        <v>3042</v>
      </c>
      <c r="G1305" s="17">
        <v>28</v>
      </c>
      <c r="H1305" s="16" t="s">
        <v>37</v>
      </c>
      <c r="I1305" s="20">
        <v>6.9878999999999998</v>
      </c>
      <c r="J1305" s="19">
        <v>195.66120000000001</v>
      </c>
      <c r="K1305" s="20">
        <v>7.3372950000000001</v>
      </c>
      <c r="L1305" s="30">
        <v>205</v>
      </c>
      <c r="M1305" s="22"/>
    </row>
    <row r="1306" spans="1:13" x14ac:dyDescent="0.2">
      <c r="A1306" s="13">
        <v>1304</v>
      </c>
      <c r="B1306" s="14">
        <v>997951</v>
      </c>
      <c r="C1306" s="15" t="s">
        <v>3039</v>
      </c>
      <c r="D1306" s="16" t="s">
        <v>3040</v>
      </c>
      <c r="E1306" s="16" t="s">
        <v>3041</v>
      </c>
      <c r="F1306" s="16" t="s">
        <v>3043</v>
      </c>
      <c r="G1306" s="17">
        <v>28</v>
      </c>
      <c r="H1306" s="16" t="s">
        <v>37</v>
      </c>
      <c r="I1306" s="20">
        <v>6.9878999999999998</v>
      </c>
      <c r="J1306" s="19">
        <v>195.66120000000001</v>
      </c>
      <c r="K1306" s="20">
        <v>7.3372950000000001</v>
      </c>
      <c r="L1306" s="30">
        <v>205</v>
      </c>
      <c r="M1306" s="22"/>
    </row>
    <row r="1307" spans="1:13" x14ac:dyDescent="0.2">
      <c r="A1307" s="13">
        <v>1305</v>
      </c>
      <c r="B1307" s="14">
        <v>998117</v>
      </c>
      <c r="C1307" s="15" t="s">
        <v>3039</v>
      </c>
      <c r="D1307" s="16" t="s">
        <v>3040</v>
      </c>
      <c r="E1307" s="16" t="s">
        <v>3041</v>
      </c>
      <c r="F1307" s="16" t="s">
        <v>3044</v>
      </c>
      <c r="G1307" s="17">
        <v>28</v>
      </c>
      <c r="H1307" s="16" t="s">
        <v>44</v>
      </c>
      <c r="I1307" s="20">
        <v>6.9878999999999998</v>
      </c>
      <c r="J1307" s="19">
        <v>195.66120000000001</v>
      </c>
      <c r="K1307" s="20">
        <v>7.3372950000000001</v>
      </c>
      <c r="L1307" s="30">
        <v>205</v>
      </c>
      <c r="M1307" s="22"/>
    </row>
    <row r="1308" spans="1:13" x14ac:dyDescent="0.2">
      <c r="A1308" s="13">
        <v>1306</v>
      </c>
      <c r="B1308" s="14">
        <v>998087</v>
      </c>
      <c r="C1308" s="15" t="s">
        <v>3039</v>
      </c>
      <c r="D1308" s="16" t="s">
        <v>3040</v>
      </c>
      <c r="E1308" s="16" t="s">
        <v>3041</v>
      </c>
      <c r="F1308" s="16" t="s">
        <v>3045</v>
      </c>
      <c r="G1308" s="17">
        <v>28</v>
      </c>
      <c r="H1308" s="16" t="s">
        <v>3046</v>
      </c>
      <c r="I1308" s="20">
        <v>6.9878999999999998</v>
      </c>
      <c r="J1308" s="19">
        <v>195.66120000000001</v>
      </c>
      <c r="K1308" s="20">
        <v>7.3372950000000001</v>
      </c>
      <c r="L1308" s="30">
        <v>205</v>
      </c>
      <c r="M1308" s="22"/>
    </row>
    <row r="1309" spans="1:13" ht="25.5" x14ac:dyDescent="0.2">
      <c r="A1309" s="13">
        <v>1307</v>
      </c>
      <c r="B1309" s="14">
        <v>998109</v>
      </c>
      <c r="C1309" s="15" t="s">
        <v>3039</v>
      </c>
      <c r="D1309" s="16" t="s">
        <v>3040</v>
      </c>
      <c r="E1309" s="16" t="s">
        <v>3041</v>
      </c>
      <c r="F1309" s="16" t="s">
        <v>3047</v>
      </c>
      <c r="G1309" s="17">
        <v>28</v>
      </c>
      <c r="H1309" s="25" t="s">
        <v>76</v>
      </c>
      <c r="I1309" s="20">
        <v>6.9878999999999998</v>
      </c>
      <c r="J1309" s="19">
        <v>195.66120000000001</v>
      </c>
      <c r="K1309" s="20">
        <v>7.3372950000000001</v>
      </c>
      <c r="L1309" s="30">
        <v>205</v>
      </c>
      <c r="M1309" s="22"/>
    </row>
    <row r="1310" spans="1:13" x14ac:dyDescent="0.2">
      <c r="A1310" s="13">
        <v>1308</v>
      </c>
      <c r="B1310" s="14">
        <v>998036</v>
      </c>
      <c r="C1310" s="15" t="s">
        <v>3039</v>
      </c>
      <c r="D1310" s="16" t="s">
        <v>3040</v>
      </c>
      <c r="E1310" s="16" t="s">
        <v>3041</v>
      </c>
      <c r="F1310" s="16" t="s">
        <v>3048</v>
      </c>
      <c r="G1310" s="17">
        <v>30</v>
      </c>
      <c r="H1310" s="16" t="s">
        <v>157</v>
      </c>
      <c r="I1310" s="20">
        <v>6.9878999999999998</v>
      </c>
      <c r="J1310" s="19">
        <v>209.637</v>
      </c>
      <c r="K1310" s="20">
        <v>7.3372950000000001</v>
      </c>
      <c r="L1310" s="30">
        <v>220</v>
      </c>
      <c r="M1310" s="22"/>
    </row>
    <row r="1311" spans="1:13" ht="25.5" x14ac:dyDescent="0.2">
      <c r="A1311" s="13">
        <v>1309</v>
      </c>
      <c r="B1311" s="14">
        <v>998257</v>
      </c>
      <c r="C1311" s="15" t="s">
        <v>3039</v>
      </c>
      <c r="D1311" s="16" t="s">
        <v>3049</v>
      </c>
      <c r="E1311" s="16" t="s">
        <v>3050</v>
      </c>
      <c r="F1311" s="16" t="s">
        <v>3051</v>
      </c>
      <c r="G1311" s="17">
        <v>28</v>
      </c>
      <c r="H1311" s="25" t="s">
        <v>76</v>
      </c>
      <c r="I1311" s="20">
        <v>14.3857</v>
      </c>
      <c r="J1311" s="19">
        <v>402.8</v>
      </c>
      <c r="K1311" s="20">
        <v>15.104985000000001</v>
      </c>
      <c r="L1311" s="21">
        <v>423</v>
      </c>
      <c r="M1311" s="22"/>
    </row>
    <row r="1312" spans="1:13" ht="25.5" x14ac:dyDescent="0.2">
      <c r="A1312" s="13">
        <v>1310</v>
      </c>
      <c r="B1312" s="14">
        <v>999377</v>
      </c>
      <c r="C1312" s="15" t="s">
        <v>3039</v>
      </c>
      <c r="D1312" s="16" t="s">
        <v>3052</v>
      </c>
      <c r="E1312" s="16" t="s">
        <v>3053</v>
      </c>
      <c r="F1312" s="16" t="s">
        <v>3054</v>
      </c>
      <c r="G1312" s="17">
        <v>28</v>
      </c>
      <c r="H1312" s="16" t="s">
        <v>37</v>
      </c>
      <c r="I1312" s="20">
        <v>13.1318</v>
      </c>
      <c r="J1312" s="19">
        <v>367.69040000000001</v>
      </c>
      <c r="K1312" s="20">
        <v>13.788390000000001</v>
      </c>
      <c r="L1312" s="30">
        <v>386</v>
      </c>
      <c r="M1312" s="22"/>
    </row>
    <row r="1313" spans="1:13" x14ac:dyDescent="0.2">
      <c r="A1313" s="13">
        <v>1311</v>
      </c>
      <c r="B1313" s="14">
        <v>999261</v>
      </c>
      <c r="C1313" s="15" t="s">
        <v>3039</v>
      </c>
      <c r="D1313" s="16" t="s">
        <v>3052</v>
      </c>
      <c r="E1313" s="16" t="s">
        <v>3053</v>
      </c>
      <c r="F1313" s="16" t="s">
        <v>3055</v>
      </c>
      <c r="G1313" s="17">
        <v>28</v>
      </c>
      <c r="H1313" s="16" t="s">
        <v>37</v>
      </c>
      <c r="I1313" s="20">
        <v>13.1318</v>
      </c>
      <c r="J1313" s="19">
        <v>367.69040000000001</v>
      </c>
      <c r="K1313" s="20">
        <v>13.788390000000001</v>
      </c>
      <c r="L1313" s="30">
        <v>386</v>
      </c>
      <c r="M1313" s="22"/>
    </row>
    <row r="1314" spans="1:13" x14ac:dyDescent="0.2">
      <c r="A1314" s="13">
        <v>1312</v>
      </c>
      <c r="B1314" s="14">
        <v>999369</v>
      </c>
      <c r="C1314" s="15" t="s">
        <v>3039</v>
      </c>
      <c r="D1314" s="16" t="s">
        <v>3052</v>
      </c>
      <c r="E1314" s="16" t="s">
        <v>3053</v>
      </c>
      <c r="F1314" s="16" t="s">
        <v>3056</v>
      </c>
      <c r="G1314" s="17">
        <v>28</v>
      </c>
      <c r="H1314" s="16" t="s">
        <v>44</v>
      </c>
      <c r="I1314" s="20">
        <v>13.1318</v>
      </c>
      <c r="J1314" s="19">
        <v>367.69040000000001</v>
      </c>
      <c r="K1314" s="20">
        <v>13.788390000000001</v>
      </c>
      <c r="L1314" s="30">
        <v>386</v>
      </c>
      <c r="M1314" s="22"/>
    </row>
    <row r="1315" spans="1:13" x14ac:dyDescent="0.2">
      <c r="A1315" s="13">
        <v>1313</v>
      </c>
      <c r="B1315" s="14">
        <v>999334</v>
      </c>
      <c r="C1315" s="15" t="s">
        <v>3039</v>
      </c>
      <c r="D1315" s="16" t="s">
        <v>3052</v>
      </c>
      <c r="E1315" s="16" t="s">
        <v>3053</v>
      </c>
      <c r="F1315" s="16" t="s">
        <v>3057</v>
      </c>
      <c r="G1315" s="17">
        <v>28</v>
      </c>
      <c r="H1315" s="16" t="s">
        <v>3046</v>
      </c>
      <c r="I1315" s="20">
        <v>13.1318</v>
      </c>
      <c r="J1315" s="19">
        <v>367.69040000000001</v>
      </c>
      <c r="K1315" s="20">
        <v>13.788390000000001</v>
      </c>
      <c r="L1315" s="30">
        <v>386</v>
      </c>
      <c r="M1315" s="22"/>
    </row>
    <row r="1316" spans="1:13" ht="25.5" x14ac:dyDescent="0.2">
      <c r="A1316" s="13">
        <v>1314</v>
      </c>
      <c r="B1316" s="14">
        <v>999342</v>
      </c>
      <c r="C1316" s="15" t="s">
        <v>3039</v>
      </c>
      <c r="D1316" s="16" t="s">
        <v>3052</v>
      </c>
      <c r="E1316" s="16" t="s">
        <v>3053</v>
      </c>
      <c r="F1316" s="16" t="s">
        <v>3058</v>
      </c>
      <c r="G1316" s="17">
        <v>28</v>
      </c>
      <c r="H1316" s="25" t="s">
        <v>76</v>
      </c>
      <c r="I1316" s="20">
        <v>13.1318</v>
      </c>
      <c r="J1316" s="19">
        <v>367.69040000000001</v>
      </c>
      <c r="K1316" s="20">
        <v>13.788390000000001</v>
      </c>
      <c r="L1316" s="30">
        <v>386</v>
      </c>
      <c r="M1316" s="22"/>
    </row>
    <row r="1317" spans="1:13" x14ac:dyDescent="0.2">
      <c r="A1317" s="13">
        <v>1315</v>
      </c>
      <c r="B1317" s="14">
        <v>999318</v>
      </c>
      <c r="C1317" s="15" t="s">
        <v>3039</v>
      </c>
      <c r="D1317" s="16" t="s">
        <v>3052</v>
      </c>
      <c r="E1317" s="16" t="s">
        <v>3053</v>
      </c>
      <c r="F1317" s="16" t="s">
        <v>3059</v>
      </c>
      <c r="G1317" s="17">
        <v>30</v>
      </c>
      <c r="H1317" s="16" t="s">
        <v>157</v>
      </c>
      <c r="I1317" s="20">
        <v>13.1318</v>
      </c>
      <c r="J1317" s="19">
        <v>393.95400000000001</v>
      </c>
      <c r="K1317" s="20">
        <v>13.788390000000001</v>
      </c>
      <c r="L1317" s="30">
        <v>414</v>
      </c>
      <c r="M1317" s="22"/>
    </row>
    <row r="1318" spans="1:13" x14ac:dyDescent="0.2">
      <c r="A1318" s="13">
        <v>1316</v>
      </c>
      <c r="B1318" s="14">
        <v>102288</v>
      </c>
      <c r="C1318" s="15" t="s">
        <v>3039</v>
      </c>
      <c r="D1318" s="25" t="s">
        <v>3060</v>
      </c>
      <c r="E1318" s="25" t="s">
        <v>3061</v>
      </c>
      <c r="F1318" s="25" t="s">
        <v>3062</v>
      </c>
      <c r="G1318" s="17">
        <v>28</v>
      </c>
      <c r="H1318" s="25" t="s">
        <v>37</v>
      </c>
      <c r="I1318" s="20">
        <v>38.361899999999999</v>
      </c>
      <c r="J1318" s="19">
        <v>1074.133</v>
      </c>
      <c r="K1318" s="20">
        <v>40.279995</v>
      </c>
      <c r="L1318" s="21">
        <v>1128</v>
      </c>
      <c r="M1318" s="22"/>
    </row>
    <row r="1319" spans="1:13" x14ac:dyDescent="0.2">
      <c r="A1319" s="13">
        <v>1317</v>
      </c>
      <c r="B1319" s="14">
        <v>999415</v>
      </c>
      <c r="C1319" s="15" t="s">
        <v>3063</v>
      </c>
      <c r="D1319" s="16" t="s">
        <v>3064</v>
      </c>
      <c r="E1319" s="16" t="s">
        <v>3065</v>
      </c>
      <c r="F1319" s="16" t="s">
        <v>3066</v>
      </c>
      <c r="G1319" s="17">
        <v>20</v>
      </c>
      <c r="H1319" s="16" t="s">
        <v>19</v>
      </c>
      <c r="I1319" s="20">
        <v>2</v>
      </c>
      <c r="J1319" s="19">
        <v>40</v>
      </c>
      <c r="K1319" s="20">
        <v>2.1</v>
      </c>
      <c r="L1319" s="21">
        <v>42</v>
      </c>
      <c r="M1319" s="22"/>
    </row>
    <row r="1320" spans="1:13" x14ac:dyDescent="0.2">
      <c r="A1320" s="13">
        <v>1318</v>
      </c>
      <c r="B1320" s="14">
        <v>999431</v>
      </c>
      <c r="C1320" s="15" t="s">
        <v>3063</v>
      </c>
      <c r="D1320" s="16" t="s">
        <v>3064</v>
      </c>
      <c r="E1320" s="16" t="s">
        <v>3065</v>
      </c>
      <c r="F1320" s="16" t="s">
        <v>3067</v>
      </c>
      <c r="G1320" s="17">
        <v>20</v>
      </c>
      <c r="H1320" s="16" t="s">
        <v>44</v>
      </c>
      <c r="I1320" s="20">
        <v>2</v>
      </c>
      <c r="J1320" s="19">
        <v>40</v>
      </c>
      <c r="K1320" s="20">
        <v>2.1</v>
      </c>
      <c r="L1320" s="21">
        <v>42</v>
      </c>
      <c r="M1320" s="22"/>
    </row>
    <row r="1321" spans="1:13" x14ac:dyDescent="0.2">
      <c r="A1321" s="13">
        <v>1319</v>
      </c>
      <c r="B1321" s="14">
        <v>999458</v>
      </c>
      <c r="C1321" s="15" t="s">
        <v>3063</v>
      </c>
      <c r="D1321" s="16" t="s">
        <v>3064</v>
      </c>
      <c r="E1321" s="16" t="s">
        <v>3065</v>
      </c>
      <c r="F1321" s="16" t="s">
        <v>3068</v>
      </c>
      <c r="G1321" s="17">
        <v>20</v>
      </c>
      <c r="H1321" s="16" t="s">
        <v>157</v>
      </c>
      <c r="I1321" s="20">
        <v>2</v>
      </c>
      <c r="J1321" s="19">
        <v>40</v>
      </c>
      <c r="K1321" s="20">
        <v>2.1</v>
      </c>
      <c r="L1321" s="21">
        <v>42</v>
      </c>
      <c r="M1321" s="22"/>
    </row>
    <row r="1322" spans="1:13" x14ac:dyDescent="0.2">
      <c r="A1322" s="13">
        <v>1320</v>
      </c>
      <c r="B1322" s="14">
        <v>999466</v>
      </c>
      <c r="C1322" s="15" t="s">
        <v>3063</v>
      </c>
      <c r="D1322" s="16" t="s">
        <v>3064</v>
      </c>
      <c r="E1322" s="16" t="s">
        <v>3065</v>
      </c>
      <c r="F1322" s="16" t="s">
        <v>3069</v>
      </c>
      <c r="G1322" s="17">
        <v>30</v>
      </c>
      <c r="H1322" s="16" t="s">
        <v>37</v>
      </c>
      <c r="I1322" s="20">
        <v>2</v>
      </c>
      <c r="J1322" s="19">
        <v>60</v>
      </c>
      <c r="K1322" s="20">
        <v>2.1</v>
      </c>
      <c r="L1322" s="21">
        <v>63</v>
      </c>
      <c r="M1322" s="22"/>
    </row>
    <row r="1323" spans="1:13" x14ac:dyDescent="0.2">
      <c r="A1323" s="13">
        <v>1321</v>
      </c>
      <c r="B1323" s="14">
        <v>999482</v>
      </c>
      <c r="C1323" s="15" t="s">
        <v>3063</v>
      </c>
      <c r="D1323" s="16" t="s">
        <v>3070</v>
      </c>
      <c r="E1323" s="16" t="s">
        <v>3071</v>
      </c>
      <c r="F1323" s="16" t="s">
        <v>3072</v>
      </c>
      <c r="G1323" s="17">
        <v>20</v>
      </c>
      <c r="H1323" s="16" t="s">
        <v>19</v>
      </c>
      <c r="I1323" s="20">
        <v>3.375</v>
      </c>
      <c r="J1323" s="19">
        <v>67.5</v>
      </c>
      <c r="K1323" s="20">
        <v>3.5437500000000002</v>
      </c>
      <c r="L1323" s="21">
        <v>71</v>
      </c>
      <c r="M1323" s="22"/>
    </row>
    <row r="1324" spans="1:13" x14ac:dyDescent="0.2">
      <c r="A1324" s="13">
        <v>1322</v>
      </c>
      <c r="B1324" s="26">
        <v>104485</v>
      </c>
      <c r="C1324" s="15" t="s">
        <v>3063</v>
      </c>
      <c r="D1324" s="25" t="s">
        <v>3070</v>
      </c>
      <c r="E1324" s="16" t="s">
        <v>3071</v>
      </c>
      <c r="F1324" s="23" t="s">
        <v>3073</v>
      </c>
      <c r="G1324" s="24">
        <v>20</v>
      </c>
      <c r="H1324" s="23" t="s">
        <v>3074</v>
      </c>
      <c r="I1324" s="27">
        <v>3.375</v>
      </c>
      <c r="J1324" s="28">
        <v>67.5</v>
      </c>
      <c r="K1324" s="20">
        <v>3.5437500000000002</v>
      </c>
      <c r="L1324" s="21">
        <v>71</v>
      </c>
      <c r="M1324" s="22"/>
    </row>
    <row r="1325" spans="1:13" x14ac:dyDescent="0.2">
      <c r="A1325" s="13">
        <v>1323</v>
      </c>
      <c r="B1325" s="14">
        <v>999512</v>
      </c>
      <c r="C1325" s="15" t="s">
        <v>3063</v>
      </c>
      <c r="D1325" s="16" t="s">
        <v>3070</v>
      </c>
      <c r="E1325" s="16" t="s">
        <v>3071</v>
      </c>
      <c r="F1325" s="16" t="s">
        <v>3075</v>
      </c>
      <c r="G1325" s="17">
        <v>20</v>
      </c>
      <c r="H1325" s="16" t="s">
        <v>44</v>
      </c>
      <c r="I1325" s="20">
        <v>3.375</v>
      </c>
      <c r="J1325" s="19">
        <v>67.5</v>
      </c>
      <c r="K1325" s="20">
        <v>3.5437500000000002</v>
      </c>
      <c r="L1325" s="21">
        <v>71</v>
      </c>
      <c r="M1325" s="22"/>
    </row>
    <row r="1326" spans="1:13" x14ac:dyDescent="0.2">
      <c r="A1326" s="13">
        <v>1324</v>
      </c>
      <c r="B1326" s="14">
        <v>999563</v>
      </c>
      <c r="C1326" s="15" t="s">
        <v>3063</v>
      </c>
      <c r="D1326" s="16" t="s">
        <v>3070</v>
      </c>
      <c r="E1326" s="16" t="s">
        <v>3071</v>
      </c>
      <c r="F1326" s="16" t="s">
        <v>3076</v>
      </c>
      <c r="G1326" s="17">
        <v>20</v>
      </c>
      <c r="H1326" s="16" t="s">
        <v>157</v>
      </c>
      <c r="I1326" s="20">
        <v>3.375</v>
      </c>
      <c r="J1326" s="19">
        <v>67.5</v>
      </c>
      <c r="K1326" s="20">
        <v>3.5437500000000002</v>
      </c>
      <c r="L1326" s="21">
        <v>71</v>
      </c>
      <c r="M1326" s="22"/>
    </row>
    <row r="1327" spans="1:13" x14ac:dyDescent="0.2">
      <c r="A1327" s="13">
        <v>1325</v>
      </c>
      <c r="B1327" s="14">
        <v>999598</v>
      </c>
      <c r="C1327" s="15" t="s">
        <v>3063</v>
      </c>
      <c r="D1327" s="16" t="s">
        <v>3070</v>
      </c>
      <c r="E1327" s="16" t="s">
        <v>3071</v>
      </c>
      <c r="F1327" s="16" t="s">
        <v>3077</v>
      </c>
      <c r="G1327" s="17">
        <v>30</v>
      </c>
      <c r="H1327" s="16" t="s">
        <v>37</v>
      </c>
      <c r="I1327" s="20">
        <v>3.375</v>
      </c>
      <c r="J1327" s="19">
        <v>101.25</v>
      </c>
      <c r="K1327" s="20">
        <v>3.5437500000000002</v>
      </c>
      <c r="L1327" s="21">
        <v>106</v>
      </c>
      <c r="M1327" s="22"/>
    </row>
    <row r="1328" spans="1:13" x14ac:dyDescent="0.2">
      <c r="A1328" s="13">
        <v>1326</v>
      </c>
      <c r="B1328" s="14">
        <v>999652</v>
      </c>
      <c r="C1328" s="15" t="s">
        <v>3063</v>
      </c>
      <c r="D1328" s="16" t="s">
        <v>3078</v>
      </c>
      <c r="E1328" s="16" t="s">
        <v>3079</v>
      </c>
      <c r="F1328" s="16" t="s">
        <v>3080</v>
      </c>
      <c r="G1328" s="17">
        <v>20</v>
      </c>
      <c r="H1328" s="16" t="s">
        <v>19</v>
      </c>
      <c r="I1328" s="20">
        <v>4.9249999999999998</v>
      </c>
      <c r="J1328" s="19">
        <v>98.5</v>
      </c>
      <c r="K1328" s="20">
        <v>5.1712499999999997</v>
      </c>
      <c r="L1328" s="21">
        <v>103</v>
      </c>
      <c r="M1328" s="22"/>
    </row>
    <row r="1329" spans="1:13" x14ac:dyDescent="0.2">
      <c r="A1329" s="13">
        <v>1327</v>
      </c>
      <c r="B1329" s="14">
        <v>999776</v>
      </c>
      <c r="C1329" s="15" t="s">
        <v>3063</v>
      </c>
      <c r="D1329" s="16" t="s">
        <v>3078</v>
      </c>
      <c r="E1329" s="16" t="s">
        <v>3079</v>
      </c>
      <c r="F1329" s="16" t="s">
        <v>3081</v>
      </c>
      <c r="G1329" s="17">
        <v>20</v>
      </c>
      <c r="H1329" s="16" t="s">
        <v>157</v>
      </c>
      <c r="I1329" s="20">
        <v>4.9249999999999998</v>
      </c>
      <c r="J1329" s="19">
        <v>98.5</v>
      </c>
      <c r="K1329" s="20">
        <v>5.1712499999999997</v>
      </c>
      <c r="L1329" s="21">
        <v>103</v>
      </c>
      <c r="M1329" s="22"/>
    </row>
    <row r="1330" spans="1:13" x14ac:dyDescent="0.2">
      <c r="A1330" s="13">
        <v>1328</v>
      </c>
      <c r="B1330" s="14">
        <v>999806</v>
      </c>
      <c r="C1330" s="15" t="s">
        <v>3063</v>
      </c>
      <c r="D1330" s="16" t="s">
        <v>3078</v>
      </c>
      <c r="E1330" s="16" t="s">
        <v>3079</v>
      </c>
      <c r="F1330" s="16" t="s">
        <v>3082</v>
      </c>
      <c r="G1330" s="17">
        <v>30</v>
      </c>
      <c r="H1330" s="16" t="s">
        <v>37</v>
      </c>
      <c r="I1330" s="20">
        <v>4.9249999999999998</v>
      </c>
      <c r="J1330" s="19">
        <v>147.75</v>
      </c>
      <c r="K1330" s="20">
        <v>5.1712499999999997</v>
      </c>
      <c r="L1330" s="21">
        <v>155</v>
      </c>
      <c r="M1330" s="22"/>
    </row>
    <row r="1331" spans="1:13" x14ac:dyDescent="0.2">
      <c r="A1331" s="13">
        <v>1329</v>
      </c>
      <c r="B1331" s="14">
        <v>100129</v>
      </c>
      <c r="C1331" s="15" t="s">
        <v>3063</v>
      </c>
      <c r="D1331" s="16" t="s">
        <v>3083</v>
      </c>
      <c r="E1331" s="16" t="s">
        <v>3084</v>
      </c>
      <c r="F1331" s="16" t="s">
        <v>3085</v>
      </c>
      <c r="G1331" s="17">
        <v>20</v>
      </c>
      <c r="H1331" s="16" t="s">
        <v>157</v>
      </c>
      <c r="I1331" s="20">
        <v>6.7</v>
      </c>
      <c r="J1331" s="19">
        <v>134</v>
      </c>
      <c r="K1331" s="20">
        <v>7.0350000000000001</v>
      </c>
      <c r="L1331" s="21">
        <v>141</v>
      </c>
      <c r="M1331" s="22"/>
    </row>
    <row r="1332" spans="1:13" x14ac:dyDescent="0.2">
      <c r="A1332" s="13">
        <v>1330</v>
      </c>
      <c r="B1332" s="14">
        <v>100145</v>
      </c>
      <c r="C1332" s="15" t="s">
        <v>3063</v>
      </c>
      <c r="D1332" s="16" t="s">
        <v>3083</v>
      </c>
      <c r="E1332" s="16" t="s">
        <v>3084</v>
      </c>
      <c r="F1332" s="16" t="s">
        <v>3086</v>
      </c>
      <c r="G1332" s="17">
        <v>30</v>
      </c>
      <c r="H1332" s="16" t="s">
        <v>37</v>
      </c>
      <c r="I1332" s="20">
        <v>6.7</v>
      </c>
      <c r="J1332" s="19">
        <v>201</v>
      </c>
      <c r="K1332" s="20">
        <v>7.0350000000000001</v>
      </c>
      <c r="L1332" s="21">
        <v>211</v>
      </c>
      <c r="M1332" s="22"/>
    </row>
    <row r="1333" spans="1:13" ht="25.5" x14ac:dyDescent="0.2">
      <c r="A1333" s="13">
        <v>1331</v>
      </c>
      <c r="B1333" s="14">
        <v>979562</v>
      </c>
      <c r="C1333" s="15" t="s">
        <v>3063</v>
      </c>
      <c r="D1333" s="16" t="s">
        <v>3087</v>
      </c>
      <c r="E1333" s="16" t="s">
        <v>3088</v>
      </c>
      <c r="F1333" s="16" t="s">
        <v>3089</v>
      </c>
      <c r="G1333" s="17">
        <v>1</v>
      </c>
      <c r="H1333" s="16" t="s">
        <v>2025</v>
      </c>
      <c r="I1333" s="20">
        <v>5579.5905000000002</v>
      </c>
      <c r="J1333" s="19">
        <v>5579.5905000000002</v>
      </c>
      <c r="K1333" s="20">
        <v>5858.5700250000009</v>
      </c>
      <c r="L1333" s="21">
        <v>5859</v>
      </c>
      <c r="M1333" s="22"/>
    </row>
    <row r="1334" spans="1:13" ht="25.5" x14ac:dyDescent="0.2">
      <c r="A1334" s="13">
        <v>1332</v>
      </c>
      <c r="B1334" s="14">
        <v>979589</v>
      </c>
      <c r="C1334" s="15" t="s">
        <v>3063</v>
      </c>
      <c r="D1334" s="16" t="s">
        <v>3090</v>
      </c>
      <c r="E1334" s="16" t="s">
        <v>3091</v>
      </c>
      <c r="F1334" s="16" t="s">
        <v>3092</v>
      </c>
      <c r="G1334" s="17">
        <v>1</v>
      </c>
      <c r="H1334" s="16" t="s">
        <v>2025</v>
      </c>
      <c r="I1334" s="20">
        <v>7277.5047999999997</v>
      </c>
      <c r="J1334" s="19">
        <v>7277.5047999999997</v>
      </c>
      <c r="K1334" s="20">
        <v>7641.38004</v>
      </c>
      <c r="L1334" s="21">
        <v>7641</v>
      </c>
      <c r="M1334" s="22"/>
    </row>
    <row r="1335" spans="1:13" ht="25.5" x14ac:dyDescent="0.2">
      <c r="A1335" s="13">
        <v>1333</v>
      </c>
      <c r="B1335" s="14">
        <v>979597</v>
      </c>
      <c r="C1335" s="15" t="s">
        <v>3063</v>
      </c>
      <c r="D1335" s="16" t="s">
        <v>3093</v>
      </c>
      <c r="E1335" s="16" t="s">
        <v>3094</v>
      </c>
      <c r="F1335" s="16" t="s">
        <v>3095</v>
      </c>
      <c r="G1335" s="17">
        <v>1</v>
      </c>
      <c r="H1335" s="16" t="s">
        <v>2025</v>
      </c>
      <c r="I1335" s="20">
        <v>8847.4</v>
      </c>
      <c r="J1335" s="19">
        <v>8847.4</v>
      </c>
      <c r="K1335" s="20">
        <v>9289.77</v>
      </c>
      <c r="L1335" s="21">
        <v>9290</v>
      </c>
      <c r="M1335" s="22"/>
    </row>
    <row r="1336" spans="1:13" x14ac:dyDescent="0.2">
      <c r="A1336" s="13">
        <v>1334</v>
      </c>
      <c r="B1336" s="14">
        <v>100285</v>
      </c>
      <c r="C1336" s="15" t="s">
        <v>3096</v>
      </c>
      <c r="D1336" s="16" t="s">
        <v>3097</v>
      </c>
      <c r="E1336" s="16" t="s">
        <v>3098</v>
      </c>
      <c r="F1336" s="16" t="s">
        <v>3099</v>
      </c>
      <c r="G1336" s="17">
        <v>30</v>
      </c>
      <c r="H1336" s="16" t="s">
        <v>19</v>
      </c>
      <c r="I1336" s="20">
        <v>0.3029</v>
      </c>
      <c r="J1336" s="19">
        <v>9.0869999999999997</v>
      </c>
      <c r="K1336" s="20">
        <v>0.31804500000000002</v>
      </c>
      <c r="L1336" s="21">
        <v>10</v>
      </c>
      <c r="M1336" s="22"/>
    </row>
    <row r="1337" spans="1:13" x14ac:dyDescent="0.2">
      <c r="A1337" s="13">
        <v>1335</v>
      </c>
      <c r="B1337" s="14">
        <v>965375</v>
      </c>
      <c r="C1337" s="15" t="s">
        <v>3096</v>
      </c>
      <c r="D1337" s="16" t="s">
        <v>3097</v>
      </c>
      <c r="E1337" s="16" t="s">
        <v>3098</v>
      </c>
      <c r="F1337" s="16" t="s">
        <v>3100</v>
      </c>
      <c r="G1337" s="17">
        <v>30</v>
      </c>
      <c r="H1337" s="16" t="s">
        <v>157</v>
      </c>
      <c r="I1337" s="20">
        <v>0.3029</v>
      </c>
      <c r="J1337" s="19">
        <v>9.0869999999999997</v>
      </c>
      <c r="K1337" s="20">
        <v>0.31804500000000002</v>
      </c>
      <c r="L1337" s="21">
        <v>10</v>
      </c>
      <c r="M1337" s="22"/>
    </row>
    <row r="1338" spans="1:13" x14ac:dyDescent="0.2">
      <c r="A1338" s="13">
        <v>1336</v>
      </c>
      <c r="B1338" s="14">
        <v>100498</v>
      </c>
      <c r="C1338" s="15" t="s">
        <v>3096</v>
      </c>
      <c r="D1338" s="16" t="s">
        <v>3101</v>
      </c>
      <c r="E1338" s="16" t="s">
        <v>3102</v>
      </c>
      <c r="F1338" s="16" t="s">
        <v>3103</v>
      </c>
      <c r="G1338" s="17">
        <v>30</v>
      </c>
      <c r="H1338" s="16" t="s">
        <v>19</v>
      </c>
      <c r="I1338" s="20">
        <v>0.76670000000000005</v>
      </c>
      <c r="J1338" s="19">
        <v>23.001000000000001</v>
      </c>
      <c r="K1338" s="20">
        <v>0.80503500000000006</v>
      </c>
      <c r="L1338" s="21">
        <v>24</v>
      </c>
      <c r="M1338" s="22"/>
    </row>
    <row r="1339" spans="1:13" x14ac:dyDescent="0.2">
      <c r="A1339" s="13">
        <v>1337</v>
      </c>
      <c r="B1339" s="14">
        <v>100439</v>
      </c>
      <c r="C1339" s="15" t="s">
        <v>3096</v>
      </c>
      <c r="D1339" s="16" t="s">
        <v>3101</v>
      </c>
      <c r="E1339" s="16" t="s">
        <v>3102</v>
      </c>
      <c r="F1339" s="16" t="s">
        <v>3104</v>
      </c>
      <c r="G1339" s="17">
        <v>30</v>
      </c>
      <c r="H1339" s="16" t="s">
        <v>157</v>
      </c>
      <c r="I1339" s="20">
        <v>0.76670000000000005</v>
      </c>
      <c r="J1339" s="19">
        <v>23.001000000000001</v>
      </c>
      <c r="K1339" s="20">
        <v>0.80503500000000006</v>
      </c>
      <c r="L1339" s="21">
        <v>24</v>
      </c>
      <c r="M1339" s="22"/>
    </row>
    <row r="1340" spans="1:13" x14ac:dyDescent="0.2">
      <c r="A1340" s="13">
        <v>1338</v>
      </c>
      <c r="B1340" s="14">
        <v>28622</v>
      </c>
      <c r="C1340" s="15" t="s">
        <v>3096</v>
      </c>
      <c r="D1340" s="16" t="s">
        <v>3105</v>
      </c>
      <c r="E1340" s="16" t="s">
        <v>3106</v>
      </c>
      <c r="F1340" s="16" t="s">
        <v>3107</v>
      </c>
      <c r="G1340" s="17">
        <v>30</v>
      </c>
      <c r="H1340" s="16" t="s">
        <v>37</v>
      </c>
      <c r="I1340" s="20">
        <v>1.5143</v>
      </c>
      <c r="J1340" s="19">
        <v>45.429000000000002</v>
      </c>
      <c r="K1340" s="20">
        <v>1.590015</v>
      </c>
      <c r="L1340" s="21">
        <v>48</v>
      </c>
      <c r="M1340" s="22"/>
    </row>
    <row r="1341" spans="1:13" x14ac:dyDescent="0.2">
      <c r="A1341" s="13">
        <v>1339</v>
      </c>
      <c r="B1341" s="14">
        <v>105163</v>
      </c>
      <c r="C1341" s="15" t="s">
        <v>3096</v>
      </c>
      <c r="D1341" s="16" t="s">
        <v>3105</v>
      </c>
      <c r="E1341" s="23" t="s">
        <v>3106</v>
      </c>
      <c r="F1341" s="23" t="s">
        <v>3108</v>
      </c>
      <c r="G1341" s="24">
        <v>30</v>
      </c>
      <c r="H1341" s="23" t="s">
        <v>32</v>
      </c>
      <c r="I1341" s="20">
        <v>1.5143</v>
      </c>
      <c r="J1341" s="19">
        <v>45.429000000000002</v>
      </c>
      <c r="K1341" s="20">
        <v>1.590015</v>
      </c>
      <c r="L1341" s="21">
        <v>48</v>
      </c>
      <c r="M1341" s="22"/>
    </row>
    <row r="1342" spans="1:13" x14ac:dyDescent="0.2">
      <c r="A1342" s="13">
        <v>1340</v>
      </c>
      <c r="B1342" s="14">
        <v>79499</v>
      </c>
      <c r="C1342" s="15" t="s">
        <v>3096</v>
      </c>
      <c r="D1342" s="16" t="s">
        <v>3109</v>
      </c>
      <c r="E1342" s="16" t="s">
        <v>3110</v>
      </c>
      <c r="F1342" s="16" t="s">
        <v>3111</v>
      </c>
      <c r="G1342" s="17">
        <v>10</v>
      </c>
      <c r="H1342" s="16" t="s">
        <v>19</v>
      </c>
      <c r="I1342" s="20">
        <v>7.3330000000000002</v>
      </c>
      <c r="J1342" s="19">
        <v>73.33</v>
      </c>
      <c r="K1342" s="20">
        <v>7.6996500000000001</v>
      </c>
      <c r="L1342" s="21">
        <v>77</v>
      </c>
      <c r="M1342" s="22"/>
    </row>
    <row r="1343" spans="1:13" x14ac:dyDescent="0.2">
      <c r="A1343" s="13">
        <v>1341</v>
      </c>
      <c r="B1343" s="14">
        <v>981052</v>
      </c>
      <c r="C1343" s="15" t="s">
        <v>3096</v>
      </c>
      <c r="D1343" s="16" t="s">
        <v>3109</v>
      </c>
      <c r="E1343" s="16" t="s">
        <v>3110</v>
      </c>
      <c r="F1343" s="16" t="s">
        <v>3112</v>
      </c>
      <c r="G1343" s="17">
        <v>10</v>
      </c>
      <c r="H1343" s="16" t="s">
        <v>37</v>
      </c>
      <c r="I1343" s="20">
        <v>7.3330000000000002</v>
      </c>
      <c r="J1343" s="19">
        <v>73.33</v>
      </c>
      <c r="K1343" s="20">
        <v>7.6996500000000001</v>
      </c>
      <c r="L1343" s="21">
        <v>77</v>
      </c>
      <c r="M1343" s="22"/>
    </row>
    <row r="1344" spans="1:13" x14ac:dyDescent="0.2">
      <c r="A1344" s="13">
        <v>1342</v>
      </c>
      <c r="B1344" s="14">
        <v>29084</v>
      </c>
      <c r="C1344" s="15" t="s">
        <v>3113</v>
      </c>
      <c r="D1344" s="16" t="s">
        <v>3114</v>
      </c>
      <c r="E1344" s="16" t="s">
        <v>3115</v>
      </c>
      <c r="F1344" s="16" t="s">
        <v>3116</v>
      </c>
      <c r="G1344" s="17">
        <v>30</v>
      </c>
      <c r="H1344" s="16" t="s">
        <v>19</v>
      </c>
      <c r="I1344" s="20">
        <v>0.22720000000000001</v>
      </c>
      <c r="J1344" s="19">
        <v>6.8159999999999998</v>
      </c>
      <c r="K1344" s="20">
        <v>0.23856000000000002</v>
      </c>
      <c r="L1344" s="21">
        <v>7</v>
      </c>
      <c r="M1344" s="22"/>
    </row>
    <row r="1345" spans="1:13" x14ac:dyDescent="0.2">
      <c r="A1345" s="13">
        <v>1343</v>
      </c>
      <c r="B1345" s="14">
        <v>968579</v>
      </c>
      <c r="C1345" s="15" t="s">
        <v>3113</v>
      </c>
      <c r="D1345" s="16" t="s">
        <v>3114</v>
      </c>
      <c r="E1345" s="16" t="s">
        <v>3115</v>
      </c>
      <c r="F1345" s="16" t="s">
        <v>3117</v>
      </c>
      <c r="G1345" s="17">
        <v>30</v>
      </c>
      <c r="H1345" s="16" t="s">
        <v>459</v>
      </c>
      <c r="I1345" s="20">
        <v>0.22720000000000001</v>
      </c>
      <c r="J1345" s="19">
        <v>6.8159999999999998</v>
      </c>
      <c r="K1345" s="20">
        <v>0.23856000000000002</v>
      </c>
      <c r="L1345" s="21">
        <v>7</v>
      </c>
      <c r="M1345" s="22"/>
    </row>
    <row r="1346" spans="1:13" x14ac:dyDescent="0.2">
      <c r="A1346" s="13">
        <v>1344</v>
      </c>
      <c r="B1346" s="14">
        <v>29106</v>
      </c>
      <c r="C1346" s="15" t="s">
        <v>3113</v>
      </c>
      <c r="D1346" s="16" t="s">
        <v>3118</v>
      </c>
      <c r="E1346" s="16" t="s">
        <v>3119</v>
      </c>
      <c r="F1346" s="16" t="s">
        <v>3120</v>
      </c>
      <c r="G1346" s="17">
        <v>30</v>
      </c>
      <c r="H1346" s="16" t="s">
        <v>19</v>
      </c>
      <c r="I1346" s="20">
        <v>0.45429999999999998</v>
      </c>
      <c r="J1346" s="19">
        <v>13.629</v>
      </c>
      <c r="K1346" s="20">
        <v>0.47701500000000002</v>
      </c>
      <c r="L1346" s="21">
        <v>14</v>
      </c>
      <c r="M1346" s="22"/>
    </row>
    <row r="1347" spans="1:13" x14ac:dyDescent="0.2">
      <c r="A1347" s="13">
        <v>1345</v>
      </c>
      <c r="B1347" s="14">
        <v>968552</v>
      </c>
      <c r="C1347" s="15" t="s">
        <v>3113</v>
      </c>
      <c r="D1347" s="16" t="s">
        <v>3118</v>
      </c>
      <c r="E1347" s="16" t="s">
        <v>3119</v>
      </c>
      <c r="F1347" s="16" t="s">
        <v>3121</v>
      </c>
      <c r="G1347" s="17">
        <v>30</v>
      </c>
      <c r="H1347" s="16" t="s">
        <v>157</v>
      </c>
      <c r="I1347" s="20">
        <v>0.45429999999999998</v>
      </c>
      <c r="J1347" s="19">
        <v>13.629</v>
      </c>
      <c r="K1347" s="20">
        <v>0.47701500000000002</v>
      </c>
      <c r="L1347" s="21">
        <v>14</v>
      </c>
      <c r="M1347" s="22"/>
    </row>
    <row r="1348" spans="1:13" x14ac:dyDescent="0.2">
      <c r="A1348" s="13">
        <v>1346</v>
      </c>
      <c r="B1348" s="14">
        <v>29122</v>
      </c>
      <c r="C1348" s="15" t="s">
        <v>3113</v>
      </c>
      <c r="D1348" s="16" t="s">
        <v>3122</v>
      </c>
      <c r="E1348" s="16" t="s">
        <v>3123</v>
      </c>
      <c r="F1348" s="16" t="s">
        <v>3124</v>
      </c>
      <c r="G1348" s="17">
        <v>30</v>
      </c>
      <c r="H1348" s="16" t="s">
        <v>19</v>
      </c>
      <c r="I1348" s="20">
        <v>0.90859999999999996</v>
      </c>
      <c r="J1348" s="19">
        <v>27.257999999999999</v>
      </c>
      <c r="K1348" s="20">
        <v>0.95403000000000004</v>
      </c>
      <c r="L1348" s="21">
        <v>29</v>
      </c>
      <c r="M1348" s="22"/>
    </row>
    <row r="1349" spans="1:13" x14ac:dyDescent="0.2">
      <c r="A1349" s="13">
        <v>1347</v>
      </c>
      <c r="B1349" s="14">
        <v>968544</v>
      </c>
      <c r="C1349" s="15" t="s">
        <v>3113</v>
      </c>
      <c r="D1349" s="16" t="s">
        <v>3122</v>
      </c>
      <c r="E1349" s="16" t="s">
        <v>3123</v>
      </c>
      <c r="F1349" s="16" t="s">
        <v>3125</v>
      </c>
      <c r="G1349" s="17">
        <v>30</v>
      </c>
      <c r="H1349" s="16" t="s">
        <v>459</v>
      </c>
      <c r="I1349" s="20">
        <v>0.90859999999999996</v>
      </c>
      <c r="J1349" s="19">
        <v>27.257999999999999</v>
      </c>
      <c r="K1349" s="20">
        <v>0.95403000000000004</v>
      </c>
      <c r="L1349" s="21">
        <v>29</v>
      </c>
      <c r="M1349" s="22"/>
    </row>
    <row r="1350" spans="1:13" x14ac:dyDescent="0.2">
      <c r="A1350" s="13">
        <v>1348</v>
      </c>
      <c r="B1350" s="14">
        <v>106763</v>
      </c>
      <c r="C1350" s="15" t="s">
        <v>3126</v>
      </c>
      <c r="D1350" s="16" t="s">
        <v>3127</v>
      </c>
      <c r="E1350" s="16" t="s">
        <v>3128</v>
      </c>
      <c r="F1350" s="16" t="s">
        <v>3129</v>
      </c>
      <c r="G1350" s="17">
        <v>30</v>
      </c>
      <c r="H1350" s="29" t="s">
        <v>19</v>
      </c>
      <c r="I1350" s="20">
        <v>0.37859999999999999</v>
      </c>
      <c r="J1350" s="19">
        <v>11.358000000000001</v>
      </c>
      <c r="K1350" s="20">
        <v>0.39752999999999999</v>
      </c>
      <c r="L1350" s="21">
        <v>12</v>
      </c>
      <c r="M1350" s="22"/>
    </row>
    <row r="1351" spans="1:13" x14ac:dyDescent="0.2">
      <c r="A1351" s="13">
        <v>1349</v>
      </c>
      <c r="B1351" s="14">
        <v>967254</v>
      </c>
      <c r="C1351" s="15" t="s">
        <v>3126</v>
      </c>
      <c r="D1351" s="16" t="s">
        <v>3127</v>
      </c>
      <c r="E1351" s="16" t="s">
        <v>3128</v>
      </c>
      <c r="F1351" s="16" t="s">
        <v>3130</v>
      </c>
      <c r="G1351" s="17">
        <v>30</v>
      </c>
      <c r="H1351" s="16" t="s">
        <v>37</v>
      </c>
      <c r="I1351" s="20">
        <v>0.37859999999999999</v>
      </c>
      <c r="J1351" s="19">
        <v>11.358000000000001</v>
      </c>
      <c r="K1351" s="20">
        <v>0.39752999999999999</v>
      </c>
      <c r="L1351" s="21">
        <v>12</v>
      </c>
      <c r="M1351" s="22"/>
    </row>
    <row r="1352" spans="1:13" x14ac:dyDescent="0.2">
      <c r="A1352" s="13">
        <v>1350</v>
      </c>
      <c r="B1352" s="14">
        <v>980382</v>
      </c>
      <c r="C1352" s="15" t="s">
        <v>3126</v>
      </c>
      <c r="D1352" s="16" t="s">
        <v>3127</v>
      </c>
      <c r="E1352" s="16" t="s">
        <v>3128</v>
      </c>
      <c r="F1352" s="16" t="s">
        <v>3131</v>
      </c>
      <c r="G1352" s="17">
        <v>30</v>
      </c>
      <c r="H1352" s="16" t="s">
        <v>1077</v>
      </c>
      <c r="I1352" s="20">
        <v>0.37859999999999999</v>
      </c>
      <c r="J1352" s="19">
        <v>11.358000000000001</v>
      </c>
      <c r="K1352" s="20">
        <v>0.39752999999999999</v>
      </c>
      <c r="L1352" s="21">
        <v>12</v>
      </c>
      <c r="M1352" s="22"/>
    </row>
    <row r="1353" spans="1:13" x14ac:dyDescent="0.2">
      <c r="A1353" s="13">
        <v>1351</v>
      </c>
      <c r="B1353" s="14">
        <v>984612</v>
      </c>
      <c r="C1353" s="15" t="s">
        <v>3126</v>
      </c>
      <c r="D1353" s="16" t="s">
        <v>3127</v>
      </c>
      <c r="E1353" s="16" t="s">
        <v>3128</v>
      </c>
      <c r="F1353" s="16" t="s">
        <v>3132</v>
      </c>
      <c r="G1353" s="17">
        <v>30</v>
      </c>
      <c r="H1353" s="16" t="s">
        <v>157</v>
      </c>
      <c r="I1353" s="20">
        <v>0.37859999999999999</v>
      </c>
      <c r="J1353" s="19">
        <v>11.358000000000001</v>
      </c>
      <c r="K1353" s="20">
        <v>0.39752999999999999</v>
      </c>
      <c r="L1353" s="21">
        <v>12</v>
      </c>
      <c r="M1353" s="22"/>
    </row>
    <row r="1354" spans="1:13" x14ac:dyDescent="0.2">
      <c r="A1354" s="13">
        <v>1352</v>
      </c>
      <c r="B1354" s="14">
        <v>106771</v>
      </c>
      <c r="C1354" s="15" t="s">
        <v>3126</v>
      </c>
      <c r="D1354" s="16" t="s">
        <v>3133</v>
      </c>
      <c r="E1354" s="16" t="s">
        <v>3134</v>
      </c>
      <c r="F1354" s="16" t="s">
        <v>3135</v>
      </c>
      <c r="G1354" s="17">
        <v>30</v>
      </c>
      <c r="H1354" s="29" t="s">
        <v>19</v>
      </c>
      <c r="I1354" s="20">
        <v>0.75719999999999998</v>
      </c>
      <c r="J1354" s="19">
        <v>22.716000000000001</v>
      </c>
      <c r="K1354" s="20">
        <v>0.79505999999999999</v>
      </c>
      <c r="L1354" s="21">
        <v>24</v>
      </c>
      <c r="M1354" s="22"/>
    </row>
    <row r="1355" spans="1:13" x14ac:dyDescent="0.2">
      <c r="A1355" s="13">
        <v>1353</v>
      </c>
      <c r="B1355" s="14">
        <v>967262</v>
      </c>
      <c r="C1355" s="15" t="s">
        <v>3126</v>
      </c>
      <c r="D1355" s="16" t="s">
        <v>3133</v>
      </c>
      <c r="E1355" s="16" t="s">
        <v>3134</v>
      </c>
      <c r="F1355" s="16" t="s">
        <v>3136</v>
      </c>
      <c r="G1355" s="17">
        <v>30</v>
      </c>
      <c r="H1355" s="16" t="s">
        <v>37</v>
      </c>
      <c r="I1355" s="20">
        <v>0.75719999999999998</v>
      </c>
      <c r="J1355" s="19">
        <v>22.716000000000001</v>
      </c>
      <c r="K1355" s="20">
        <v>0.79505999999999999</v>
      </c>
      <c r="L1355" s="21">
        <v>24</v>
      </c>
      <c r="M1355" s="22"/>
    </row>
    <row r="1356" spans="1:13" x14ac:dyDescent="0.2">
      <c r="A1356" s="13">
        <v>1354</v>
      </c>
      <c r="B1356" s="14">
        <v>980404</v>
      </c>
      <c r="C1356" s="15" t="s">
        <v>3126</v>
      </c>
      <c r="D1356" s="16" t="s">
        <v>3133</v>
      </c>
      <c r="E1356" s="16" t="s">
        <v>3134</v>
      </c>
      <c r="F1356" s="16" t="s">
        <v>3137</v>
      </c>
      <c r="G1356" s="17">
        <v>30</v>
      </c>
      <c r="H1356" s="16" t="s">
        <v>1077</v>
      </c>
      <c r="I1356" s="20">
        <v>0.75719999999999998</v>
      </c>
      <c r="J1356" s="19">
        <v>22.716000000000001</v>
      </c>
      <c r="K1356" s="20">
        <v>0.79505999999999999</v>
      </c>
      <c r="L1356" s="21">
        <v>24</v>
      </c>
      <c r="M1356" s="22"/>
    </row>
    <row r="1357" spans="1:13" x14ac:dyDescent="0.2">
      <c r="A1357" s="13">
        <v>1355</v>
      </c>
      <c r="B1357" s="14">
        <v>984744</v>
      </c>
      <c r="C1357" s="15" t="s">
        <v>3126</v>
      </c>
      <c r="D1357" s="16" t="s">
        <v>3133</v>
      </c>
      <c r="E1357" s="16" t="s">
        <v>3134</v>
      </c>
      <c r="F1357" s="16" t="s">
        <v>3138</v>
      </c>
      <c r="G1357" s="17">
        <v>30</v>
      </c>
      <c r="H1357" s="16" t="s">
        <v>157</v>
      </c>
      <c r="I1357" s="20">
        <v>0.75719999999999998</v>
      </c>
      <c r="J1357" s="19">
        <v>22.716000000000001</v>
      </c>
      <c r="K1357" s="20">
        <v>0.79505999999999999</v>
      </c>
      <c r="L1357" s="21">
        <v>24</v>
      </c>
      <c r="M1357" s="22"/>
    </row>
    <row r="1358" spans="1:13" x14ac:dyDescent="0.2">
      <c r="A1358" s="13">
        <v>1356</v>
      </c>
      <c r="B1358" s="14">
        <v>106798</v>
      </c>
      <c r="C1358" s="15" t="s">
        <v>3126</v>
      </c>
      <c r="D1358" s="16" t="s">
        <v>3139</v>
      </c>
      <c r="E1358" s="16" t="s">
        <v>3140</v>
      </c>
      <c r="F1358" s="16" t="s">
        <v>3141</v>
      </c>
      <c r="G1358" s="17">
        <v>30</v>
      </c>
      <c r="H1358" s="29" t="s">
        <v>19</v>
      </c>
      <c r="I1358" s="20">
        <v>1.5143</v>
      </c>
      <c r="J1358" s="19">
        <v>45.429000000000002</v>
      </c>
      <c r="K1358" s="20">
        <v>1.590015</v>
      </c>
      <c r="L1358" s="21">
        <v>48</v>
      </c>
      <c r="M1358" s="22"/>
    </row>
    <row r="1359" spans="1:13" x14ac:dyDescent="0.2">
      <c r="A1359" s="13">
        <v>1357</v>
      </c>
      <c r="B1359" s="14">
        <v>967289</v>
      </c>
      <c r="C1359" s="15" t="s">
        <v>3126</v>
      </c>
      <c r="D1359" s="16" t="s">
        <v>3139</v>
      </c>
      <c r="E1359" s="16" t="s">
        <v>3140</v>
      </c>
      <c r="F1359" s="16" t="s">
        <v>3142</v>
      </c>
      <c r="G1359" s="17">
        <v>30</v>
      </c>
      <c r="H1359" s="16" t="s">
        <v>37</v>
      </c>
      <c r="I1359" s="20">
        <v>1.5143</v>
      </c>
      <c r="J1359" s="19">
        <v>45.429000000000002</v>
      </c>
      <c r="K1359" s="20">
        <v>1.590015</v>
      </c>
      <c r="L1359" s="21">
        <v>48</v>
      </c>
      <c r="M1359" s="22"/>
    </row>
    <row r="1360" spans="1:13" x14ac:dyDescent="0.2">
      <c r="A1360" s="13">
        <v>1358</v>
      </c>
      <c r="B1360" s="14">
        <v>984752</v>
      </c>
      <c r="C1360" s="15" t="s">
        <v>3126</v>
      </c>
      <c r="D1360" s="16" t="s">
        <v>3139</v>
      </c>
      <c r="E1360" s="16" t="s">
        <v>3140</v>
      </c>
      <c r="F1360" s="16" t="s">
        <v>3143</v>
      </c>
      <c r="G1360" s="17">
        <v>30</v>
      </c>
      <c r="H1360" s="16" t="s">
        <v>157</v>
      </c>
      <c r="I1360" s="20">
        <v>1.5143</v>
      </c>
      <c r="J1360" s="19">
        <v>45.429000000000002</v>
      </c>
      <c r="K1360" s="20">
        <v>1.590015</v>
      </c>
      <c r="L1360" s="21">
        <v>48</v>
      </c>
      <c r="M1360" s="22"/>
    </row>
    <row r="1361" spans="1:13" x14ac:dyDescent="0.2">
      <c r="A1361" s="13">
        <v>1359</v>
      </c>
      <c r="B1361" s="14">
        <v>110973</v>
      </c>
      <c r="C1361" s="15" t="s">
        <v>3126</v>
      </c>
      <c r="D1361" s="15" t="s">
        <v>3144</v>
      </c>
      <c r="E1361" s="16" t="s">
        <v>3145</v>
      </c>
      <c r="F1361" s="16" t="s">
        <v>3146</v>
      </c>
      <c r="G1361" s="17">
        <v>30</v>
      </c>
      <c r="H1361" s="16" t="s">
        <v>37</v>
      </c>
      <c r="I1361" s="20">
        <v>3.03</v>
      </c>
      <c r="J1361" s="19">
        <v>90.899999999999991</v>
      </c>
      <c r="K1361" s="20">
        <v>3.1814999999999998</v>
      </c>
      <c r="L1361" s="21">
        <v>95</v>
      </c>
      <c r="M1361" s="22"/>
    </row>
    <row r="1362" spans="1:13" ht="38.25" x14ac:dyDescent="0.2">
      <c r="A1362" s="13">
        <v>1360</v>
      </c>
      <c r="B1362" s="14">
        <v>994235</v>
      </c>
      <c r="C1362" s="15" t="s">
        <v>3126</v>
      </c>
      <c r="D1362" s="16" t="s">
        <v>3147</v>
      </c>
      <c r="E1362" s="16" t="s">
        <v>3148</v>
      </c>
      <c r="F1362" s="16" t="s">
        <v>3149</v>
      </c>
      <c r="G1362" s="17">
        <v>30</v>
      </c>
      <c r="H1362" s="16" t="s">
        <v>37</v>
      </c>
      <c r="I1362" s="20">
        <v>3.0287000000000002</v>
      </c>
      <c r="J1362" s="19">
        <v>90.861000000000004</v>
      </c>
      <c r="K1362" s="20">
        <v>3.1801350000000004</v>
      </c>
      <c r="L1362" s="21">
        <v>95</v>
      </c>
      <c r="M1362" s="22"/>
    </row>
    <row r="1363" spans="1:13" ht="38.25" x14ac:dyDescent="0.2">
      <c r="A1363" s="13">
        <v>1361</v>
      </c>
      <c r="B1363" s="14">
        <v>994243</v>
      </c>
      <c r="C1363" s="15" t="s">
        <v>3126</v>
      </c>
      <c r="D1363" s="16" t="s">
        <v>3150</v>
      </c>
      <c r="E1363" s="16" t="s">
        <v>3151</v>
      </c>
      <c r="F1363" s="16" t="s">
        <v>3152</v>
      </c>
      <c r="G1363" s="17">
        <v>30</v>
      </c>
      <c r="H1363" s="16" t="s">
        <v>37</v>
      </c>
      <c r="I1363" s="20">
        <v>6.0572999999999997</v>
      </c>
      <c r="J1363" s="19">
        <v>181.71899999999999</v>
      </c>
      <c r="K1363" s="20">
        <v>6.3601650000000003</v>
      </c>
      <c r="L1363" s="21">
        <v>191</v>
      </c>
      <c r="M1363" s="22"/>
    </row>
    <row r="1364" spans="1:13" x14ac:dyDescent="0.2">
      <c r="A1364" s="13">
        <v>1362</v>
      </c>
      <c r="B1364" s="14">
        <v>28304</v>
      </c>
      <c r="C1364" s="15" t="s">
        <v>3153</v>
      </c>
      <c r="D1364" s="16" t="s">
        <v>3154</v>
      </c>
      <c r="E1364" s="16" t="s">
        <v>3155</v>
      </c>
      <c r="F1364" s="16" t="s">
        <v>3156</v>
      </c>
      <c r="G1364" s="17">
        <v>10</v>
      </c>
      <c r="H1364" s="16" t="s">
        <v>37</v>
      </c>
      <c r="I1364" s="20">
        <v>6.6109999999999998</v>
      </c>
      <c r="J1364" s="19">
        <v>66.11</v>
      </c>
      <c r="K1364" s="20">
        <v>6.9415500000000003</v>
      </c>
      <c r="L1364" s="21">
        <v>69</v>
      </c>
      <c r="M1364" s="22"/>
    </row>
    <row r="1365" spans="1:13" x14ac:dyDescent="0.2">
      <c r="A1365" s="13">
        <v>1363</v>
      </c>
      <c r="B1365" s="14">
        <v>28339</v>
      </c>
      <c r="C1365" s="15" t="s">
        <v>3153</v>
      </c>
      <c r="D1365" s="16" t="s">
        <v>3157</v>
      </c>
      <c r="E1365" s="16" t="s">
        <v>3158</v>
      </c>
      <c r="F1365" s="16" t="s">
        <v>3159</v>
      </c>
      <c r="G1365" s="17">
        <v>10</v>
      </c>
      <c r="H1365" s="16" t="s">
        <v>37</v>
      </c>
      <c r="I1365" s="20">
        <v>9.0235000000000003</v>
      </c>
      <c r="J1365" s="19">
        <v>90.234999999999999</v>
      </c>
      <c r="K1365" s="20">
        <v>9.4746750000000013</v>
      </c>
      <c r="L1365" s="21">
        <v>95</v>
      </c>
      <c r="M1365" s="22"/>
    </row>
    <row r="1366" spans="1:13" x14ac:dyDescent="0.2">
      <c r="A1366" s="13">
        <v>1364</v>
      </c>
      <c r="B1366" s="14">
        <v>992186</v>
      </c>
      <c r="C1366" s="15" t="s">
        <v>3160</v>
      </c>
      <c r="D1366" s="16" t="s">
        <v>3161</v>
      </c>
      <c r="E1366" s="16" t="s">
        <v>3162</v>
      </c>
      <c r="F1366" s="16" t="s">
        <v>3163</v>
      </c>
      <c r="G1366" s="17">
        <v>10</v>
      </c>
      <c r="H1366" s="16" t="s">
        <v>2640</v>
      </c>
      <c r="I1366" s="20">
        <v>28.667000000000002</v>
      </c>
      <c r="J1366" s="19">
        <v>286.67</v>
      </c>
      <c r="K1366" s="20">
        <v>30.100350000000002</v>
      </c>
      <c r="L1366" s="21">
        <v>301</v>
      </c>
      <c r="M1366" s="22"/>
    </row>
    <row r="1367" spans="1:13" x14ac:dyDescent="0.2">
      <c r="A1367" s="13">
        <v>1365</v>
      </c>
      <c r="B1367" s="14">
        <v>108774</v>
      </c>
      <c r="C1367" s="15" t="s">
        <v>3160</v>
      </c>
      <c r="D1367" s="16" t="s">
        <v>3164</v>
      </c>
      <c r="E1367" s="16" t="s">
        <v>3165</v>
      </c>
      <c r="F1367" s="16" t="s">
        <v>3166</v>
      </c>
      <c r="G1367" s="65" t="s">
        <v>831</v>
      </c>
      <c r="H1367" s="16" t="s">
        <v>2647</v>
      </c>
      <c r="I1367" s="96">
        <v>176.79400000000001</v>
      </c>
      <c r="J1367" s="19">
        <v>1767.94</v>
      </c>
      <c r="K1367" s="96">
        <v>185.63370000000003</v>
      </c>
      <c r="L1367" s="21">
        <v>1856</v>
      </c>
      <c r="M1367" s="22"/>
    </row>
    <row r="1368" spans="1:13" x14ac:dyDescent="0.2">
      <c r="A1368" s="13">
        <v>1366</v>
      </c>
      <c r="B1368" s="14">
        <v>992259</v>
      </c>
      <c r="C1368" s="15" t="s">
        <v>3160</v>
      </c>
      <c r="D1368" s="16" t="s">
        <v>3164</v>
      </c>
      <c r="E1368" s="16" t="s">
        <v>3165</v>
      </c>
      <c r="F1368" s="16" t="s">
        <v>3167</v>
      </c>
      <c r="G1368" s="17">
        <v>10</v>
      </c>
      <c r="H1368" s="16" t="s">
        <v>2640</v>
      </c>
      <c r="I1368" s="20">
        <v>176.79400000000001</v>
      </c>
      <c r="J1368" s="19">
        <v>1767.94</v>
      </c>
      <c r="K1368" s="20">
        <v>185.63370000000003</v>
      </c>
      <c r="L1368" s="21">
        <v>1856</v>
      </c>
      <c r="M1368" s="22"/>
    </row>
    <row r="1369" spans="1:13" x14ac:dyDescent="0.2">
      <c r="A1369" s="13">
        <v>1367</v>
      </c>
      <c r="B1369" s="14">
        <v>979139</v>
      </c>
      <c r="C1369" s="15" t="s">
        <v>3168</v>
      </c>
      <c r="D1369" s="16" t="s">
        <v>3169</v>
      </c>
      <c r="E1369" s="16" t="s">
        <v>3170</v>
      </c>
      <c r="F1369" s="16" t="s">
        <v>3171</v>
      </c>
      <c r="G1369" s="17">
        <v>10</v>
      </c>
      <c r="H1369" s="16" t="s">
        <v>19</v>
      </c>
      <c r="I1369" s="20">
        <v>1.9280999999999999</v>
      </c>
      <c r="J1369" s="19">
        <v>19.280999999999999</v>
      </c>
      <c r="K1369" s="20">
        <v>2.024505</v>
      </c>
      <c r="L1369" s="30">
        <v>20</v>
      </c>
      <c r="M1369" s="22"/>
    </row>
    <row r="1370" spans="1:13" x14ac:dyDescent="0.2">
      <c r="A1370" s="13">
        <v>1368</v>
      </c>
      <c r="B1370" s="14">
        <v>979147</v>
      </c>
      <c r="C1370" s="15" t="s">
        <v>3168</v>
      </c>
      <c r="D1370" s="16" t="s">
        <v>3172</v>
      </c>
      <c r="E1370" s="16" t="s">
        <v>3173</v>
      </c>
      <c r="F1370" s="16" t="s">
        <v>3174</v>
      </c>
      <c r="G1370" s="17">
        <v>10</v>
      </c>
      <c r="H1370" s="16" t="s">
        <v>19</v>
      </c>
      <c r="I1370" s="20">
        <v>3.7359</v>
      </c>
      <c r="J1370" s="19">
        <v>37.359000000000002</v>
      </c>
      <c r="K1370" s="20">
        <v>3.922695</v>
      </c>
      <c r="L1370" s="21">
        <v>39</v>
      </c>
      <c r="M1370" s="22"/>
    </row>
    <row r="1371" spans="1:13" ht="38.25" x14ac:dyDescent="0.2">
      <c r="A1371" s="13">
        <v>1369</v>
      </c>
      <c r="B1371" s="97">
        <v>972878</v>
      </c>
      <c r="C1371" s="15" t="s">
        <v>3168</v>
      </c>
      <c r="D1371" s="16" t="s">
        <v>3172</v>
      </c>
      <c r="E1371" s="16" t="s">
        <v>3173</v>
      </c>
      <c r="F1371" s="98" t="s">
        <v>3175</v>
      </c>
      <c r="G1371" s="99">
        <v>20</v>
      </c>
      <c r="H1371" s="98" t="s">
        <v>826</v>
      </c>
      <c r="I1371" s="71">
        <v>3.7359</v>
      </c>
      <c r="J1371" s="72">
        <v>74.718000000000004</v>
      </c>
      <c r="K1371" s="20">
        <v>3.922695</v>
      </c>
      <c r="L1371" s="100">
        <v>78</v>
      </c>
      <c r="M1371" s="22"/>
    </row>
    <row r="1372" spans="1:13" x14ac:dyDescent="0.2">
      <c r="A1372" s="13">
        <v>1370</v>
      </c>
      <c r="B1372" s="14">
        <v>980129</v>
      </c>
      <c r="C1372" s="15" t="s">
        <v>3176</v>
      </c>
      <c r="D1372" s="16" t="s">
        <v>3177</v>
      </c>
      <c r="E1372" s="16" t="s">
        <v>3178</v>
      </c>
      <c r="F1372" s="16" t="s">
        <v>3179</v>
      </c>
      <c r="G1372" s="17">
        <v>30</v>
      </c>
      <c r="H1372" s="16" t="s">
        <v>1200</v>
      </c>
      <c r="I1372" s="20">
        <v>1.5831999999999999</v>
      </c>
      <c r="J1372" s="19">
        <v>47.496000000000002</v>
      </c>
      <c r="K1372" s="20">
        <v>1.6623600000000001</v>
      </c>
      <c r="L1372" s="21">
        <v>50</v>
      </c>
      <c r="M1372" s="22"/>
    </row>
    <row r="1373" spans="1:13" x14ac:dyDescent="0.2">
      <c r="A1373" s="13">
        <v>1371</v>
      </c>
      <c r="B1373" s="14">
        <v>989622</v>
      </c>
      <c r="C1373" s="15" t="s">
        <v>3180</v>
      </c>
      <c r="D1373" s="16" t="s">
        <v>3181</v>
      </c>
      <c r="E1373" s="16" t="s">
        <v>3182</v>
      </c>
      <c r="F1373" s="16" t="s">
        <v>3183</v>
      </c>
      <c r="G1373" s="17">
        <v>30</v>
      </c>
      <c r="H1373" s="16" t="s">
        <v>128</v>
      </c>
      <c r="I1373" s="20">
        <v>1.996</v>
      </c>
      <c r="J1373" s="19">
        <v>59.88</v>
      </c>
      <c r="K1373" s="20">
        <v>2.0958000000000001</v>
      </c>
      <c r="L1373" s="21">
        <v>63</v>
      </c>
      <c r="M1373" s="22"/>
    </row>
    <row r="1374" spans="1:13" x14ac:dyDescent="0.2">
      <c r="A1374" s="13">
        <v>1372</v>
      </c>
      <c r="B1374" s="14">
        <v>107662</v>
      </c>
      <c r="C1374" s="15" t="s">
        <v>3184</v>
      </c>
      <c r="D1374" s="16" t="s">
        <v>3185</v>
      </c>
      <c r="E1374" s="16" t="s">
        <v>3186</v>
      </c>
      <c r="F1374" s="16" t="s">
        <v>3187</v>
      </c>
      <c r="G1374" s="17">
        <v>30</v>
      </c>
      <c r="H1374" s="16" t="s">
        <v>759</v>
      </c>
      <c r="I1374" s="20">
        <v>5.3333000000000004</v>
      </c>
      <c r="J1374" s="19">
        <v>159.99900000000002</v>
      </c>
      <c r="K1374" s="20">
        <v>5.599965000000001</v>
      </c>
      <c r="L1374" s="21">
        <v>168</v>
      </c>
      <c r="M1374" s="22"/>
    </row>
    <row r="1375" spans="1:13" x14ac:dyDescent="0.2">
      <c r="A1375" s="13">
        <v>1373</v>
      </c>
      <c r="B1375" s="14">
        <v>997773</v>
      </c>
      <c r="C1375" s="15" t="s">
        <v>3184</v>
      </c>
      <c r="D1375" s="16" t="s">
        <v>3185</v>
      </c>
      <c r="E1375" s="16" t="s">
        <v>3186</v>
      </c>
      <c r="F1375" s="16" t="s">
        <v>3188</v>
      </c>
      <c r="G1375" s="17">
        <v>30</v>
      </c>
      <c r="H1375" s="16" t="s">
        <v>1600</v>
      </c>
      <c r="I1375" s="20">
        <v>5.3333000000000004</v>
      </c>
      <c r="J1375" s="19">
        <v>159.99900000000002</v>
      </c>
      <c r="K1375" s="20">
        <v>5.599965000000001</v>
      </c>
      <c r="L1375" s="21">
        <v>168</v>
      </c>
      <c r="M1375" s="22"/>
    </row>
    <row r="1376" spans="1:13" x14ac:dyDescent="0.2">
      <c r="A1376" s="13">
        <v>1374</v>
      </c>
      <c r="B1376" s="14">
        <v>998028</v>
      </c>
      <c r="C1376" s="15" t="s">
        <v>3184</v>
      </c>
      <c r="D1376" s="16" t="s">
        <v>3185</v>
      </c>
      <c r="E1376" s="16" t="s">
        <v>3186</v>
      </c>
      <c r="F1376" s="16" t="s">
        <v>3189</v>
      </c>
      <c r="G1376" s="17">
        <v>30</v>
      </c>
      <c r="H1376" s="16" t="s">
        <v>333</v>
      </c>
      <c r="I1376" s="20">
        <v>5.3333000000000004</v>
      </c>
      <c r="J1376" s="19">
        <v>159.99900000000002</v>
      </c>
      <c r="K1376" s="20">
        <v>5.599965000000001</v>
      </c>
      <c r="L1376" s="21">
        <v>168</v>
      </c>
      <c r="M1376" s="22"/>
    </row>
    <row r="1377" spans="1:13" x14ac:dyDescent="0.2">
      <c r="A1377" s="13">
        <v>1375</v>
      </c>
      <c r="B1377" s="14">
        <v>997803</v>
      </c>
      <c r="C1377" s="15" t="s">
        <v>3184</v>
      </c>
      <c r="D1377" s="16" t="s">
        <v>3185</v>
      </c>
      <c r="E1377" s="16" t="s">
        <v>3186</v>
      </c>
      <c r="F1377" s="16" t="s">
        <v>3190</v>
      </c>
      <c r="G1377" s="17">
        <v>30</v>
      </c>
      <c r="H1377" s="16" t="s">
        <v>44</v>
      </c>
      <c r="I1377" s="20">
        <v>5.3333000000000004</v>
      </c>
      <c r="J1377" s="19">
        <v>159.99900000000002</v>
      </c>
      <c r="K1377" s="20">
        <v>5.599965000000001</v>
      </c>
      <c r="L1377" s="21">
        <v>168</v>
      </c>
      <c r="M1377" s="22"/>
    </row>
    <row r="1378" spans="1:13" x14ac:dyDescent="0.2">
      <c r="A1378" s="13">
        <v>1376</v>
      </c>
      <c r="B1378" s="14">
        <v>997781</v>
      </c>
      <c r="C1378" s="15" t="s">
        <v>3184</v>
      </c>
      <c r="D1378" s="16" t="s">
        <v>3185</v>
      </c>
      <c r="E1378" s="16" t="s">
        <v>3186</v>
      </c>
      <c r="F1378" s="16" t="s">
        <v>3187</v>
      </c>
      <c r="G1378" s="17">
        <v>30</v>
      </c>
      <c r="H1378" s="16" t="s">
        <v>157</v>
      </c>
      <c r="I1378" s="20">
        <v>5.3333000000000004</v>
      </c>
      <c r="J1378" s="19">
        <v>159.99900000000002</v>
      </c>
      <c r="K1378" s="20">
        <v>5.599965000000001</v>
      </c>
      <c r="L1378" s="21">
        <v>168</v>
      </c>
      <c r="M1378" s="22"/>
    </row>
    <row r="1379" spans="1:13" x14ac:dyDescent="0.2">
      <c r="A1379" s="13">
        <v>1377</v>
      </c>
      <c r="B1379" s="14">
        <v>107476</v>
      </c>
      <c r="C1379" s="15" t="s">
        <v>3184</v>
      </c>
      <c r="D1379" s="16" t="s">
        <v>3185</v>
      </c>
      <c r="E1379" s="16" t="s">
        <v>3186</v>
      </c>
      <c r="F1379" s="16" t="s">
        <v>3191</v>
      </c>
      <c r="G1379" s="17">
        <v>30</v>
      </c>
      <c r="H1379" s="16" t="s">
        <v>19</v>
      </c>
      <c r="I1379" s="20">
        <v>5.3333000000000004</v>
      </c>
      <c r="J1379" s="19">
        <v>159.99900000000002</v>
      </c>
      <c r="K1379" s="20">
        <v>5.599965000000001</v>
      </c>
      <c r="L1379" s="21">
        <v>168</v>
      </c>
      <c r="M1379" s="22"/>
    </row>
    <row r="1380" spans="1:13" x14ac:dyDescent="0.2">
      <c r="A1380" s="13">
        <v>1378</v>
      </c>
      <c r="B1380" s="14">
        <v>998095</v>
      </c>
      <c r="C1380" s="15" t="s">
        <v>3184</v>
      </c>
      <c r="D1380" s="16" t="s">
        <v>3192</v>
      </c>
      <c r="E1380" s="16" t="s">
        <v>3193</v>
      </c>
      <c r="F1380" s="16" t="s">
        <v>3194</v>
      </c>
      <c r="G1380" s="17">
        <v>30</v>
      </c>
      <c r="H1380" s="16" t="s">
        <v>333</v>
      </c>
      <c r="I1380" s="20">
        <v>9.0349000000000004</v>
      </c>
      <c r="J1380" s="19">
        <v>271.04700000000003</v>
      </c>
      <c r="K1380" s="20">
        <v>9.4866450000000011</v>
      </c>
      <c r="L1380" s="21">
        <v>285</v>
      </c>
      <c r="M1380" s="22"/>
    </row>
    <row r="1381" spans="1:13" x14ac:dyDescent="0.2">
      <c r="A1381" s="13">
        <v>1379</v>
      </c>
      <c r="B1381" s="14">
        <v>998079</v>
      </c>
      <c r="C1381" s="15" t="s">
        <v>3184</v>
      </c>
      <c r="D1381" s="16" t="s">
        <v>3192</v>
      </c>
      <c r="E1381" s="16" t="s">
        <v>3193</v>
      </c>
      <c r="F1381" s="16" t="s">
        <v>3195</v>
      </c>
      <c r="G1381" s="17">
        <v>30</v>
      </c>
      <c r="H1381" s="16" t="s">
        <v>157</v>
      </c>
      <c r="I1381" s="20">
        <v>9.0349000000000004</v>
      </c>
      <c r="J1381" s="19">
        <v>271.04700000000003</v>
      </c>
      <c r="K1381" s="20">
        <v>9.4866450000000011</v>
      </c>
      <c r="L1381" s="21">
        <v>285</v>
      </c>
      <c r="M1381" s="22"/>
    </row>
    <row r="1382" spans="1:13" x14ac:dyDescent="0.2">
      <c r="A1382" s="13">
        <v>1380</v>
      </c>
      <c r="B1382" s="14">
        <v>998214</v>
      </c>
      <c r="C1382" s="15" t="s">
        <v>3196</v>
      </c>
      <c r="D1382" s="16" t="s">
        <v>3197</v>
      </c>
      <c r="E1382" s="16" t="s">
        <v>3198</v>
      </c>
      <c r="F1382" s="16" t="s">
        <v>3199</v>
      </c>
      <c r="G1382" s="17">
        <v>28</v>
      </c>
      <c r="H1382" s="16" t="s">
        <v>378</v>
      </c>
      <c r="I1382" s="20">
        <v>2.9645000000000001</v>
      </c>
      <c r="J1382" s="19">
        <v>83.006</v>
      </c>
      <c r="K1382" s="20">
        <v>3.1127250000000002</v>
      </c>
      <c r="L1382" s="30">
        <v>87</v>
      </c>
      <c r="M1382" s="22"/>
    </row>
    <row r="1383" spans="1:13" x14ac:dyDescent="0.2">
      <c r="A1383" s="13">
        <v>1381</v>
      </c>
      <c r="B1383" s="14">
        <v>105805</v>
      </c>
      <c r="C1383" s="15" t="s">
        <v>3196</v>
      </c>
      <c r="D1383" s="25" t="s">
        <v>3197</v>
      </c>
      <c r="E1383" s="25" t="s">
        <v>3198</v>
      </c>
      <c r="F1383" s="25" t="s">
        <v>3200</v>
      </c>
      <c r="G1383" s="17">
        <v>28</v>
      </c>
      <c r="H1383" s="25" t="s">
        <v>3201</v>
      </c>
      <c r="I1383" s="20">
        <v>2.9645000000000001</v>
      </c>
      <c r="J1383" s="19">
        <v>83.006</v>
      </c>
      <c r="K1383" s="20">
        <v>3.1127250000000002</v>
      </c>
      <c r="L1383" s="30">
        <v>87</v>
      </c>
      <c r="M1383" s="22"/>
    </row>
    <row r="1384" spans="1:13" x14ac:dyDescent="0.2">
      <c r="A1384" s="13">
        <v>1382</v>
      </c>
      <c r="B1384" s="14">
        <v>998249</v>
      </c>
      <c r="C1384" s="15" t="s">
        <v>3196</v>
      </c>
      <c r="D1384" s="16" t="s">
        <v>3197</v>
      </c>
      <c r="E1384" s="16" t="s">
        <v>3198</v>
      </c>
      <c r="F1384" s="16" t="s">
        <v>3202</v>
      </c>
      <c r="G1384" s="17">
        <v>28</v>
      </c>
      <c r="H1384" s="16" t="s">
        <v>128</v>
      </c>
      <c r="I1384" s="20">
        <v>2.9645000000000001</v>
      </c>
      <c r="J1384" s="19">
        <v>83.006</v>
      </c>
      <c r="K1384" s="20">
        <v>3.1127250000000002</v>
      </c>
      <c r="L1384" s="30">
        <v>87</v>
      </c>
      <c r="M1384" s="22"/>
    </row>
    <row r="1385" spans="1:13" x14ac:dyDescent="0.2">
      <c r="A1385" s="13">
        <v>1383</v>
      </c>
      <c r="B1385" s="14">
        <v>998141</v>
      </c>
      <c r="C1385" s="15" t="s">
        <v>3196</v>
      </c>
      <c r="D1385" s="16" t="s">
        <v>3197</v>
      </c>
      <c r="E1385" s="16" t="s">
        <v>3198</v>
      </c>
      <c r="F1385" s="16" t="s">
        <v>3203</v>
      </c>
      <c r="G1385" s="17">
        <v>28</v>
      </c>
      <c r="H1385" s="16" t="s">
        <v>37</v>
      </c>
      <c r="I1385" s="20">
        <v>2.9645000000000001</v>
      </c>
      <c r="J1385" s="19">
        <v>83.006</v>
      </c>
      <c r="K1385" s="20">
        <v>3.1127250000000002</v>
      </c>
      <c r="L1385" s="30">
        <v>87</v>
      </c>
      <c r="M1385" s="22"/>
    </row>
    <row r="1386" spans="1:13" x14ac:dyDescent="0.2">
      <c r="A1386" s="13">
        <v>1384</v>
      </c>
      <c r="B1386" s="14">
        <v>105171</v>
      </c>
      <c r="C1386" s="15" t="s">
        <v>3196</v>
      </c>
      <c r="D1386" s="25" t="s">
        <v>3197</v>
      </c>
      <c r="E1386" s="25" t="s">
        <v>3198</v>
      </c>
      <c r="F1386" s="25" t="s">
        <v>3204</v>
      </c>
      <c r="G1386" s="17">
        <v>28</v>
      </c>
      <c r="H1386" s="25" t="s">
        <v>1141</v>
      </c>
      <c r="I1386" s="20">
        <v>2.9645000000000001</v>
      </c>
      <c r="J1386" s="19">
        <v>83.006</v>
      </c>
      <c r="K1386" s="20">
        <v>3.1127250000000002</v>
      </c>
      <c r="L1386" s="30">
        <v>87</v>
      </c>
      <c r="M1386" s="22"/>
    </row>
    <row r="1387" spans="1:13" ht="25.5" x14ac:dyDescent="0.2">
      <c r="A1387" s="13">
        <v>1385</v>
      </c>
      <c r="B1387" s="14">
        <v>109967</v>
      </c>
      <c r="C1387" s="15" t="s">
        <v>3196</v>
      </c>
      <c r="D1387" s="16" t="s">
        <v>3197</v>
      </c>
      <c r="E1387" s="16" t="s">
        <v>3198</v>
      </c>
      <c r="F1387" s="16" t="s">
        <v>3205</v>
      </c>
      <c r="G1387" s="17">
        <v>28</v>
      </c>
      <c r="H1387" s="16" t="s">
        <v>76</v>
      </c>
      <c r="I1387" s="20">
        <v>2.9645000000000001</v>
      </c>
      <c r="J1387" s="19">
        <v>83.006</v>
      </c>
      <c r="K1387" s="20">
        <v>3.1127250000000002</v>
      </c>
      <c r="L1387" s="30">
        <v>87</v>
      </c>
      <c r="M1387" s="22"/>
    </row>
    <row r="1388" spans="1:13" x14ac:dyDescent="0.2">
      <c r="A1388" s="13">
        <v>1386</v>
      </c>
      <c r="B1388" s="14">
        <v>998206</v>
      </c>
      <c r="C1388" s="15" t="s">
        <v>3196</v>
      </c>
      <c r="D1388" s="16" t="s">
        <v>3197</v>
      </c>
      <c r="E1388" s="16" t="s">
        <v>3198</v>
      </c>
      <c r="F1388" s="16" t="s">
        <v>3206</v>
      </c>
      <c r="G1388" s="17">
        <v>30</v>
      </c>
      <c r="H1388" s="16" t="s">
        <v>44</v>
      </c>
      <c r="I1388" s="20">
        <v>2.9645000000000001</v>
      </c>
      <c r="J1388" s="19">
        <v>88.935000000000002</v>
      </c>
      <c r="K1388" s="20">
        <v>3.1127250000000002</v>
      </c>
      <c r="L1388" s="30">
        <v>93</v>
      </c>
      <c r="M1388" s="22"/>
    </row>
    <row r="1389" spans="1:13" x14ac:dyDescent="0.2">
      <c r="A1389" s="13">
        <v>1387</v>
      </c>
      <c r="B1389" s="14">
        <v>998281</v>
      </c>
      <c r="C1389" s="15" t="s">
        <v>3196</v>
      </c>
      <c r="D1389" s="16" t="s">
        <v>3207</v>
      </c>
      <c r="E1389" s="16" t="s">
        <v>3208</v>
      </c>
      <c r="F1389" s="16" t="s">
        <v>3209</v>
      </c>
      <c r="G1389" s="17">
        <v>28</v>
      </c>
      <c r="H1389" s="16" t="s">
        <v>378</v>
      </c>
      <c r="I1389" s="20">
        <v>10.204000000000001</v>
      </c>
      <c r="J1389" s="19">
        <v>285.71199999999999</v>
      </c>
      <c r="K1389" s="20">
        <v>10.714200000000002</v>
      </c>
      <c r="L1389" s="21">
        <v>300</v>
      </c>
      <c r="M1389" s="22"/>
    </row>
    <row r="1390" spans="1:13" x14ac:dyDescent="0.2">
      <c r="A1390" s="13">
        <v>1388</v>
      </c>
      <c r="B1390" s="14">
        <v>105961</v>
      </c>
      <c r="C1390" s="15" t="s">
        <v>3196</v>
      </c>
      <c r="D1390" s="16" t="s">
        <v>3207</v>
      </c>
      <c r="E1390" s="16" t="s">
        <v>3208</v>
      </c>
      <c r="F1390" s="25" t="s">
        <v>3210</v>
      </c>
      <c r="G1390" s="17">
        <v>28</v>
      </c>
      <c r="H1390" s="25" t="s">
        <v>3201</v>
      </c>
      <c r="I1390" s="20">
        <v>10.204000000000001</v>
      </c>
      <c r="J1390" s="19">
        <v>285.71199999999999</v>
      </c>
      <c r="K1390" s="20">
        <v>10.714200000000002</v>
      </c>
      <c r="L1390" s="21">
        <v>300</v>
      </c>
      <c r="M1390" s="22"/>
    </row>
    <row r="1391" spans="1:13" x14ac:dyDescent="0.2">
      <c r="A1391" s="13">
        <v>1389</v>
      </c>
      <c r="B1391" s="14">
        <v>998265</v>
      </c>
      <c r="C1391" s="15" t="s">
        <v>3196</v>
      </c>
      <c r="D1391" s="16" t="s">
        <v>3207</v>
      </c>
      <c r="E1391" s="16" t="s">
        <v>3208</v>
      </c>
      <c r="F1391" s="16" t="s">
        <v>3211</v>
      </c>
      <c r="G1391" s="17">
        <v>28</v>
      </c>
      <c r="H1391" s="16" t="s">
        <v>37</v>
      </c>
      <c r="I1391" s="20">
        <v>10.204000000000001</v>
      </c>
      <c r="J1391" s="19">
        <v>285.71199999999999</v>
      </c>
      <c r="K1391" s="20">
        <v>10.714200000000002</v>
      </c>
      <c r="L1391" s="21">
        <v>300</v>
      </c>
      <c r="M1391" s="22"/>
    </row>
    <row r="1392" spans="1:13" ht="25.5" x14ac:dyDescent="0.2">
      <c r="A1392" s="13">
        <v>1390</v>
      </c>
      <c r="B1392" s="14">
        <v>109975</v>
      </c>
      <c r="C1392" s="15" t="s">
        <v>3196</v>
      </c>
      <c r="D1392" s="16" t="s">
        <v>3207</v>
      </c>
      <c r="E1392" s="16" t="s">
        <v>3208</v>
      </c>
      <c r="F1392" s="16" t="s">
        <v>3212</v>
      </c>
      <c r="G1392" s="17">
        <v>28</v>
      </c>
      <c r="H1392" s="16" t="s">
        <v>76</v>
      </c>
      <c r="I1392" s="20">
        <v>10.204000000000001</v>
      </c>
      <c r="J1392" s="19">
        <v>285.71199999999999</v>
      </c>
      <c r="K1392" s="20">
        <v>10.714200000000002</v>
      </c>
      <c r="L1392" s="21">
        <v>300</v>
      </c>
      <c r="M1392" s="22"/>
    </row>
    <row r="1393" spans="1:13" x14ac:dyDescent="0.2">
      <c r="A1393" s="13">
        <v>1391</v>
      </c>
      <c r="B1393" s="14">
        <v>111449</v>
      </c>
      <c r="C1393" s="101" t="s">
        <v>3213</v>
      </c>
      <c r="D1393" s="57" t="s">
        <v>3214</v>
      </c>
      <c r="E1393" s="16" t="s">
        <v>3215</v>
      </c>
      <c r="F1393" s="16" t="s">
        <v>3216</v>
      </c>
      <c r="G1393" s="17">
        <v>30</v>
      </c>
      <c r="H1393" s="16" t="s">
        <v>37</v>
      </c>
      <c r="I1393" s="20">
        <v>3.12</v>
      </c>
      <c r="J1393" s="19">
        <v>93.600000000000009</v>
      </c>
      <c r="K1393" s="20">
        <v>3.2760000000000002</v>
      </c>
      <c r="L1393" s="21">
        <v>98</v>
      </c>
      <c r="M1393" s="22"/>
    </row>
    <row r="1394" spans="1:13" x14ac:dyDescent="0.2">
      <c r="A1394" s="13">
        <v>1392</v>
      </c>
      <c r="B1394" s="14">
        <v>111619</v>
      </c>
      <c r="C1394" s="101" t="s">
        <v>3213</v>
      </c>
      <c r="D1394" s="57" t="s">
        <v>3214</v>
      </c>
      <c r="E1394" s="16" t="s">
        <v>3215</v>
      </c>
      <c r="F1394" s="16" t="s">
        <v>3217</v>
      </c>
      <c r="G1394" s="17">
        <v>30</v>
      </c>
      <c r="H1394" s="16" t="s">
        <v>19</v>
      </c>
      <c r="I1394" s="20">
        <v>3.12</v>
      </c>
      <c r="J1394" s="19">
        <v>93.600000000000009</v>
      </c>
      <c r="K1394" s="20">
        <v>3.2760000000000002</v>
      </c>
      <c r="L1394" s="21">
        <v>98</v>
      </c>
      <c r="M1394" s="22"/>
    </row>
    <row r="1395" spans="1:13" x14ac:dyDescent="0.2">
      <c r="A1395" s="32">
        <v>1393</v>
      </c>
      <c r="B1395" s="33">
        <v>111805</v>
      </c>
      <c r="C1395" s="102" t="s">
        <v>3213</v>
      </c>
      <c r="D1395" s="103" t="s">
        <v>3214</v>
      </c>
      <c r="E1395" s="35" t="s">
        <v>3215</v>
      </c>
      <c r="F1395" s="35" t="s">
        <v>3218</v>
      </c>
      <c r="G1395" s="37">
        <v>28</v>
      </c>
      <c r="H1395" s="35" t="s">
        <v>573</v>
      </c>
      <c r="I1395" s="38">
        <v>3.12</v>
      </c>
      <c r="J1395" s="39">
        <v>87.36</v>
      </c>
      <c r="K1395" s="38">
        <v>3.2760000000000002</v>
      </c>
      <c r="L1395" s="40">
        <v>92</v>
      </c>
      <c r="M1395" s="41"/>
    </row>
    <row r="1396" spans="1:13" x14ac:dyDescent="0.2">
      <c r="A1396" s="13">
        <v>1394</v>
      </c>
      <c r="B1396" s="14">
        <v>111465</v>
      </c>
      <c r="C1396" s="101" t="s">
        <v>3213</v>
      </c>
      <c r="D1396" s="57" t="s">
        <v>3219</v>
      </c>
      <c r="E1396" s="16" t="s">
        <v>3220</v>
      </c>
      <c r="F1396" s="16" t="s">
        <v>3221</v>
      </c>
      <c r="G1396" s="17">
        <v>30</v>
      </c>
      <c r="H1396" s="16" t="s">
        <v>37</v>
      </c>
      <c r="I1396" s="20">
        <v>3.33</v>
      </c>
      <c r="J1396" s="19">
        <v>99.9</v>
      </c>
      <c r="K1396" s="20">
        <v>3.4965000000000002</v>
      </c>
      <c r="L1396" s="21">
        <v>105</v>
      </c>
      <c r="M1396" s="22"/>
    </row>
    <row r="1397" spans="1:13" x14ac:dyDescent="0.2">
      <c r="A1397" s="13">
        <v>1395</v>
      </c>
      <c r="B1397" s="14">
        <v>111627</v>
      </c>
      <c r="C1397" s="101" t="s">
        <v>3213</v>
      </c>
      <c r="D1397" s="57" t="s">
        <v>3219</v>
      </c>
      <c r="E1397" s="16" t="s">
        <v>3220</v>
      </c>
      <c r="F1397" s="16" t="s">
        <v>3222</v>
      </c>
      <c r="G1397" s="17">
        <v>30</v>
      </c>
      <c r="H1397" s="16" t="s">
        <v>19</v>
      </c>
      <c r="I1397" s="20">
        <v>3.33</v>
      </c>
      <c r="J1397" s="19">
        <v>99.9</v>
      </c>
      <c r="K1397" s="20">
        <v>3.4965000000000002</v>
      </c>
      <c r="L1397" s="21">
        <v>105</v>
      </c>
      <c r="M1397" s="22"/>
    </row>
    <row r="1398" spans="1:13" x14ac:dyDescent="0.2">
      <c r="A1398" s="32">
        <v>1396</v>
      </c>
      <c r="B1398" s="33">
        <v>111708</v>
      </c>
      <c r="C1398" s="102" t="s">
        <v>3213</v>
      </c>
      <c r="D1398" s="103" t="s">
        <v>3219</v>
      </c>
      <c r="E1398" s="35" t="s">
        <v>3220</v>
      </c>
      <c r="F1398" s="35" t="s">
        <v>3223</v>
      </c>
      <c r="G1398" s="37">
        <v>28</v>
      </c>
      <c r="H1398" s="35" t="s">
        <v>395</v>
      </c>
      <c r="I1398" s="38">
        <v>3.33</v>
      </c>
      <c r="J1398" s="39">
        <v>93.24</v>
      </c>
      <c r="K1398" s="38">
        <v>3.4965000000000002</v>
      </c>
      <c r="L1398" s="40">
        <v>98</v>
      </c>
      <c r="M1398" s="41"/>
    </row>
    <row r="1399" spans="1:13" x14ac:dyDescent="0.2">
      <c r="A1399" s="32">
        <v>1397</v>
      </c>
      <c r="B1399" s="33">
        <v>111724</v>
      </c>
      <c r="C1399" s="102" t="s">
        <v>3213</v>
      </c>
      <c r="D1399" s="103" t="s">
        <v>3219</v>
      </c>
      <c r="E1399" s="35" t="s">
        <v>3220</v>
      </c>
      <c r="F1399" s="35" t="s">
        <v>3224</v>
      </c>
      <c r="G1399" s="37">
        <v>30</v>
      </c>
      <c r="H1399" s="35" t="s">
        <v>135</v>
      </c>
      <c r="I1399" s="38">
        <v>3.33</v>
      </c>
      <c r="J1399" s="39">
        <v>99.9</v>
      </c>
      <c r="K1399" s="38">
        <v>3.4965000000000002</v>
      </c>
      <c r="L1399" s="40">
        <v>105</v>
      </c>
      <c r="M1399" s="41"/>
    </row>
    <row r="1400" spans="1:13" x14ac:dyDescent="0.2">
      <c r="A1400" s="32">
        <v>1398</v>
      </c>
      <c r="B1400" s="33">
        <v>111813</v>
      </c>
      <c r="C1400" s="102" t="s">
        <v>3213</v>
      </c>
      <c r="D1400" s="103" t="s">
        <v>3219</v>
      </c>
      <c r="E1400" s="35" t="s">
        <v>3220</v>
      </c>
      <c r="F1400" s="35" t="s">
        <v>3225</v>
      </c>
      <c r="G1400" s="37">
        <v>28</v>
      </c>
      <c r="H1400" s="35" t="s">
        <v>573</v>
      </c>
      <c r="I1400" s="38">
        <v>3.33</v>
      </c>
      <c r="J1400" s="39">
        <v>93.24</v>
      </c>
      <c r="K1400" s="38">
        <v>3.4965000000000002</v>
      </c>
      <c r="L1400" s="40">
        <v>98</v>
      </c>
      <c r="M1400" s="41"/>
    </row>
    <row r="1401" spans="1:13" x14ac:dyDescent="0.2">
      <c r="A1401" s="13">
        <v>1399</v>
      </c>
      <c r="B1401" s="14">
        <v>111481</v>
      </c>
      <c r="C1401" s="101" t="s">
        <v>3213</v>
      </c>
      <c r="D1401" s="57" t="s">
        <v>3226</v>
      </c>
      <c r="E1401" s="16" t="s">
        <v>3227</v>
      </c>
      <c r="F1401" s="16" t="s">
        <v>3228</v>
      </c>
      <c r="G1401" s="17">
        <v>30</v>
      </c>
      <c r="H1401" s="16" t="s">
        <v>37</v>
      </c>
      <c r="I1401" s="20">
        <v>6.22</v>
      </c>
      <c r="J1401" s="19">
        <v>186.6</v>
      </c>
      <c r="K1401" s="20">
        <v>6.5309999999999997</v>
      </c>
      <c r="L1401" s="21">
        <v>196</v>
      </c>
      <c r="M1401" s="22"/>
    </row>
    <row r="1402" spans="1:13" x14ac:dyDescent="0.2">
      <c r="A1402" s="13">
        <v>1400</v>
      </c>
      <c r="B1402" s="14">
        <v>111635</v>
      </c>
      <c r="C1402" s="101" t="s">
        <v>3213</v>
      </c>
      <c r="D1402" s="57" t="s">
        <v>3226</v>
      </c>
      <c r="E1402" s="16" t="s">
        <v>3227</v>
      </c>
      <c r="F1402" s="16" t="s">
        <v>3229</v>
      </c>
      <c r="G1402" s="17">
        <v>30</v>
      </c>
      <c r="H1402" s="16" t="s">
        <v>19</v>
      </c>
      <c r="I1402" s="20">
        <v>6.22</v>
      </c>
      <c r="J1402" s="19">
        <v>186.6</v>
      </c>
      <c r="K1402" s="20">
        <v>6.5309999999999997</v>
      </c>
      <c r="L1402" s="21">
        <v>196</v>
      </c>
      <c r="M1402" s="22"/>
    </row>
    <row r="1403" spans="1:13" x14ac:dyDescent="0.2">
      <c r="A1403" s="32">
        <v>1401</v>
      </c>
      <c r="B1403" s="33">
        <v>111821</v>
      </c>
      <c r="C1403" s="102" t="s">
        <v>3213</v>
      </c>
      <c r="D1403" s="103" t="s">
        <v>3226</v>
      </c>
      <c r="E1403" s="35" t="s">
        <v>3227</v>
      </c>
      <c r="F1403" s="35" t="s">
        <v>3230</v>
      </c>
      <c r="G1403" s="37">
        <v>28</v>
      </c>
      <c r="H1403" s="35" t="s">
        <v>573</v>
      </c>
      <c r="I1403" s="38">
        <v>6.22</v>
      </c>
      <c r="J1403" s="39">
        <v>174.16</v>
      </c>
      <c r="K1403" s="38">
        <v>6.5309999999999997</v>
      </c>
      <c r="L1403" s="40">
        <v>183</v>
      </c>
      <c r="M1403" s="41"/>
    </row>
    <row r="1404" spans="1:13" x14ac:dyDescent="0.2">
      <c r="A1404" s="13">
        <v>1402</v>
      </c>
      <c r="B1404" s="14">
        <v>979767</v>
      </c>
      <c r="C1404" s="15" t="s">
        <v>3231</v>
      </c>
      <c r="D1404" s="16" t="s">
        <v>3232</v>
      </c>
      <c r="E1404" s="16" t="s">
        <v>3233</v>
      </c>
      <c r="F1404" s="16" t="s">
        <v>3234</v>
      </c>
      <c r="G1404" s="17">
        <v>28</v>
      </c>
      <c r="H1404" s="16" t="s">
        <v>44</v>
      </c>
      <c r="I1404" s="20">
        <v>4.806</v>
      </c>
      <c r="J1404" s="19">
        <v>134.56800000000001</v>
      </c>
      <c r="K1404" s="20">
        <v>5.0463000000000005</v>
      </c>
      <c r="L1404" s="21">
        <v>141</v>
      </c>
      <c r="M1404" s="22"/>
    </row>
    <row r="1405" spans="1:13" x14ac:dyDescent="0.2">
      <c r="A1405" s="13">
        <v>1403</v>
      </c>
      <c r="B1405" s="14">
        <v>979619</v>
      </c>
      <c r="C1405" s="15" t="s">
        <v>3231</v>
      </c>
      <c r="D1405" s="16" t="s">
        <v>3232</v>
      </c>
      <c r="E1405" s="16" t="s">
        <v>3233</v>
      </c>
      <c r="F1405" s="16" t="s">
        <v>3235</v>
      </c>
      <c r="G1405" s="17">
        <v>30</v>
      </c>
      <c r="H1405" s="16" t="s">
        <v>19</v>
      </c>
      <c r="I1405" s="20">
        <v>4.806</v>
      </c>
      <c r="J1405" s="19">
        <v>144.18</v>
      </c>
      <c r="K1405" s="20">
        <v>5.0463000000000005</v>
      </c>
      <c r="L1405" s="21">
        <v>151</v>
      </c>
      <c r="M1405" s="22"/>
    </row>
    <row r="1406" spans="1:13" x14ac:dyDescent="0.2">
      <c r="A1406" s="13">
        <v>1404</v>
      </c>
      <c r="B1406" s="14">
        <v>979627</v>
      </c>
      <c r="C1406" s="15" t="s">
        <v>3231</v>
      </c>
      <c r="D1406" s="16" t="s">
        <v>3236</v>
      </c>
      <c r="E1406" s="16" t="s">
        <v>3237</v>
      </c>
      <c r="F1406" s="16" t="s">
        <v>3238</v>
      </c>
      <c r="G1406" s="17">
        <v>30</v>
      </c>
      <c r="H1406" s="16" t="s">
        <v>19</v>
      </c>
      <c r="I1406" s="20">
        <v>6.4078999999999997</v>
      </c>
      <c r="J1406" s="19">
        <v>192.23699999999999</v>
      </c>
      <c r="K1406" s="20">
        <v>6.7282950000000001</v>
      </c>
      <c r="L1406" s="21">
        <v>202</v>
      </c>
      <c r="M1406" s="22"/>
    </row>
    <row r="1407" spans="1:13" x14ac:dyDescent="0.2">
      <c r="A1407" s="13">
        <v>1405</v>
      </c>
      <c r="B1407" s="14">
        <v>979775</v>
      </c>
      <c r="C1407" s="15" t="s">
        <v>3231</v>
      </c>
      <c r="D1407" s="16" t="s">
        <v>3239</v>
      </c>
      <c r="E1407" s="16" t="s">
        <v>3240</v>
      </c>
      <c r="F1407" s="16" t="s">
        <v>3241</v>
      </c>
      <c r="G1407" s="17">
        <v>28</v>
      </c>
      <c r="H1407" s="16" t="s">
        <v>44</v>
      </c>
      <c r="I1407" s="20">
        <v>9.6118000000000006</v>
      </c>
      <c r="J1407" s="19">
        <v>269.13</v>
      </c>
      <c r="K1407" s="20">
        <v>10.092390000000002</v>
      </c>
      <c r="L1407" s="21">
        <v>283</v>
      </c>
      <c r="M1407" s="22"/>
    </row>
    <row r="1408" spans="1:13" x14ac:dyDescent="0.2">
      <c r="A1408" s="13">
        <v>1406</v>
      </c>
      <c r="B1408" s="14">
        <v>979635</v>
      </c>
      <c r="C1408" s="15" t="s">
        <v>3231</v>
      </c>
      <c r="D1408" s="16" t="s">
        <v>3239</v>
      </c>
      <c r="E1408" s="16" t="s">
        <v>3240</v>
      </c>
      <c r="F1408" s="16" t="s">
        <v>3242</v>
      </c>
      <c r="G1408" s="17">
        <v>30</v>
      </c>
      <c r="H1408" s="16" t="s">
        <v>19</v>
      </c>
      <c r="I1408" s="20">
        <v>9.6118000000000006</v>
      </c>
      <c r="J1408" s="19">
        <v>288.35399999999998</v>
      </c>
      <c r="K1408" s="20">
        <v>10.092390000000002</v>
      </c>
      <c r="L1408" s="21">
        <v>303</v>
      </c>
      <c r="M1408" s="22"/>
    </row>
    <row r="1409" spans="1:13" ht="38.25" x14ac:dyDescent="0.2">
      <c r="A1409" s="13">
        <v>1407</v>
      </c>
      <c r="B1409" s="14">
        <v>102881</v>
      </c>
      <c r="C1409" s="15" t="s">
        <v>3231</v>
      </c>
      <c r="D1409" s="25" t="s">
        <v>3243</v>
      </c>
      <c r="E1409" s="25" t="s">
        <v>3244</v>
      </c>
      <c r="F1409" s="25" t="s">
        <v>3245</v>
      </c>
      <c r="G1409" s="17">
        <v>28</v>
      </c>
      <c r="H1409" s="25" t="s">
        <v>37</v>
      </c>
      <c r="I1409" s="20">
        <v>5.0488999999999997</v>
      </c>
      <c r="J1409" s="19">
        <v>141.369</v>
      </c>
      <c r="K1409" s="20">
        <v>5.3013449999999995</v>
      </c>
      <c r="L1409" s="21">
        <v>148</v>
      </c>
      <c r="M1409" s="22"/>
    </row>
    <row r="1410" spans="1:13" ht="38.25" x14ac:dyDescent="0.2">
      <c r="A1410" s="13">
        <v>1408</v>
      </c>
      <c r="B1410" s="14">
        <v>102911</v>
      </c>
      <c r="C1410" s="15" t="s">
        <v>3231</v>
      </c>
      <c r="D1410" s="25" t="s">
        <v>3243</v>
      </c>
      <c r="E1410" s="25" t="s">
        <v>3244</v>
      </c>
      <c r="F1410" s="25" t="s">
        <v>3246</v>
      </c>
      <c r="G1410" s="17">
        <v>30</v>
      </c>
      <c r="H1410" s="25" t="s">
        <v>19</v>
      </c>
      <c r="I1410" s="20">
        <v>5.0488999999999997</v>
      </c>
      <c r="J1410" s="19">
        <v>151.46700000000001</v>
      </c>
      <c r="K1410" s="20">
        <v>5.3013449999999995</v>
      </c>
      <c r="L1410" s="21">
        <v>159</v>
      </c>
      <c r="M1410" s="22"/>
    </row>
    <row r="1411" spans="1:13" ht="38.25" x14ac:dyDescent="0.2">
      <c r="A1411" s="13">
        <v>1409</v>
      </c>
      <c r="B1411" s="14">
        <v>102938</v>
      </c>
      <c r="C1411" s="15" t="s">
        <v>3231</v>
      </c>
      <c r="D1411" s="25" t="s">
        <v>3247</v>
      </c>
      <c r="E1411" s="25" t="s">
        <v>3248</v>
      </c>
      <c r="F1411" s="25" t="s">
        <v>3249</v>
      </c>
      <c r="G1411" s="17">
        <v>28</v>
      </c>
      <c r="H1411" s="25" t="s">
        <v>37</v>
      </c>
      <c r="I1411" s="20">
        <v>5.8856999999999999</v>
      </c>
      <c r="J1411" s="19">
        <v>164.8</v>
      </c>
      <c r="K1411" s="20">
        <v>6.1799850000000003</v>
      </c>
      <c r="L1411" s="21">
        <v>173</v>
      </c>
      <c r="M1411" s="22"/>
    </row>
    <row r="1412" spans="1:13" ht="38.25" x14ac:dyDescent="0.2">
      <c r="A1412" s="13">
        <v>1410</v>
      </c>
      <c r="B1412" s="14">
        <v>102946</v>
      </c>
      <c r="C1412" s="15" t="s">
        <v>3231</v>
      </c>
      <c r="D1412" s="25" t="s">
        <v>3247</v>
      </c>
      <c r="E1412" s="25" t="s">
        <v>3248</v>
      </c>
      <c r="F1412" s="25" t="s">
        <v>3250</v>
      </c>
      <c r="G1412" s="17">
        <v>28</v>
      </c>
      <c r="H1412" s="25" t="s">
        <v>44</v>
      </c>
      <c r="I1412" s="20">
        <v>5.8856999999999999</v>
      </c>
      <c r="J1412" s="19">
        <v>164.8</v>
      </c>
      <c r="K1412" s="20">
        <v>6.1799850000000003</v>
      </c>
      <c r="L1412" s="21">
        <v>173</v>
      </c>
      <c r="M1412" s="22"/>
    </row>
    <row r="1413" spans="1:13" ht="38.25" x14ac:dyDescent="0.2">
      <c r="A1413" s="13">
        <v>1411</v>
      </c>
      <c r="B1413" s="14">
        <v>102962</v>
      </c>
      <c r="C1413" s="15" t="s">
        <v>3231</v>
      </c>
      <c r="D1413" s="25" t="s">
        <v>3247</v>
      </c>
      <c r="E1413" s="25" t="s">
        <v>3248</v>
      </c>
      <c r="F1413" s="25" t="s">
        <v>3251</v>
      </c>
      <c r="G1413" s="17">
        <v>30</v>
      </c>
      <c r="H1413" s="25" t="s">
        <v>19</v>
      </c>
      <c r="I1413" s="20">
        <v>5.8856999999999999</v>
      </c>
      <c r="J1413" s="19">
        <v>176.571</v>
      </c>
      <c r="K1413" s="20">
        <v>6.1799850000000003</v>
      </c>
      <c r="L1413" s="21">
        <v>185</v>
      </c>
      <c r="M1413" s="22"/>
    </row>
    <row r="1414" spans="1:13" ht="38.25" x14ac:dyDescent="0.2">
      <c r="A1414" s="13">
        <v>1412</v>
      </c>
      <c r="B1414" s="14">
        <v>102989</v>
      </c>
      <c r="C1414" s="15" t="s">
        <v>3231</v>
      </c>
      <c r="D1414" s="25" t="s">
        <v>3252</v>
      </c>
      <c r="E1414" s="25" t="s">
        <v>3253</v>
      </c>
      <c r="F1414" s="25" t="s">
        <v>3254</v>
      </c>
      <c r="G1414" s="17">
        <v>28</v>
      </c>
      <c r="H1414" s="25" t="s">
        <v>37</v>
      </c>
      <c r="I1414" s="20">
        <v>9.3429000000000002</v>
      </c>
      <c r="J1414" s="19">
        <v>261.601</v>
      </c>
      <c r="K1414" s="20">
        <v>9.8100450000000006</v>
      </c>
      <c r="L1414" s="21">
        <v>275</v>
      </c>
      <c r="M1414" s="22"/>
    </row>
    <row r="1415" spans="1:13" ht="38.25" x14ac:dyDescent="0.2">
      <c r="A1415" s="13">
        <v>1413</v>
      </c>
      <c r="B1415" s="14">
        <v>102997</v>
      </c>
      <c r="C1415" s="15" t="s">
        <v>3231</v>
      </c>
      <c r="D1415" s="25" t="s">
        <v>3252</v>
      </c>
      <c r="E1415" s="25" t="s">
        <v>3253</v>
      </c>
      <c r="F1415" s="25" t="s">
        <v>3255</v>
      </c>
      <c r="G1415" s="17">
        <v>28</v>
      </c>
      <c r="H1415" s="25" t="s">
        <v>44</v>
      </c>
      <c r="I1415" s="20">
        <v>9.3429000000000002</v>
      </c>
      <c r="J1415" s="19">
        <v>261.601</v>
      </c>
      <c r="K1415" s="20">
        <v>9.8100450000000006</v>
      </c>
      <c r="L1415" s="21">
        <v>275</v>
      </c>
      <c r="M1415" s="22"/>
    </row>
    <row r="1416" spans="1:13" ht="38.25" x14ac:dyDescent="0.2">
      <c r="A1416" s="13">
        <v>1414</v>
      </c>
      <c r="B1416" s="14">
        <v>103012</v>
      </c>
      <c r="C1416" s="15" t="s">
        <v>3231</v>
      </c>
      <c r="D1416" s="25" t="s">
        <v>3252</v>
      </c>
      <c r="E1416" s="25" t="s">
        <v>3253</v>
      </c>
      <c r="F1416" s="25" t="s">
        <v>3256</v>
      </c>
      <c r="G1416" s="17">
        <v>30</v>
      </c>
      <c r="H1416" s="25" t="s">
        <v>19</v>
      </c>
      <c r="I1416" s="20">
        <v>9.3429000000000002</v>
      </c>
      <c r="J1416" s="19">
        <v>280.28699999999998</v>
      </c>
      <c r="K1416" s="20">
        <v>9.8100450000000006</v>
      </c>
      <c r="L1416" s="21">
        <v>294</v>
      </c>
      <c r="M1416" s="22"/>
    </row>
    <row r="1417" spans="1:13" x14ac:dyDescent="0.2">
      <c r="A1417" s="13">
        <v>1415</v>
      </c>
      <c r="B1417" s="14">
        <v>111503</v>
      </c>
      <c r="C1417" s="104" t="s">
        <v>3257</v>
      </c>
      <c r="D1417" s="105" t="s">
        <v>3258</v>
      </c>
      <c r="E1417" s="25" t="s">
        <v>3259</v>
      </c>
      <c r="F1417" s="25" t="s">
        <v>3260</v>
      </c>
      <c r="G1417" s="17">
        <v>30</v>
      </c>
      <c r="H1417" s="25" t="s">
        <v>1598</v>
      </c>
      <c r="I1417" s="20">
        <v>6</v>
      </c>
      <c r="J1417" s="19">
        <v>180</v>
      </c>
      <c r="K1417" s="20">
        <v>6.3000000000000007</v>
      </c>
      <c r="L1417" s="21">
        <v>189.00000000000003</v>
      </c>
      <c r="M1417" s="22"/>
    </row>
    <row r="1418" spans="1:13" x14ac:dyDescent="0.2">
      <c r="A1418" s="32">
        <v>1416</v>
      </c>
      <c r="B1418" s="33">
        <v>111783</v>
      </c>
      <c r="C1418" s="106" t="s">
        <v>3257</v>
      </c>
      <c r="D1418" s="107" t="s">
        <v>3258</v>
      </c>
      <c r="E1418" s="51" t="s">
        <v>3259</v>
      </c>
      <c r="F1418" s="51" t="s">
        <v>3261</v>
      </c>
      <c r="G1418" s="37">
        <v>28</v>
      </c>
      <c r="H1418" s="51" t="s">
        <v>128</v>
      </c>
      <c r="I1418" s="38">
        <v>6</v>
      </c>
      <c r="J1418" s="39">
        <v>168</v>
      </c>
      <c r="K1418" s="38">
        <v>6.3000000000000007</v>
      </c>
      <c r="L1418" s="40">
        <v>176</v>
      </c>
      <c r="M1418" s="41"/>
    </row>
    <row r="1419" spans="1:13" x14ac:dyDescent="0.2">
      <c r="A1419" s="13">
        <v>1417</v>
      </c>
      <c r="B1419" s="14">
        <v>111511</v>
      </c>
      <c r="C1419" s="104" t="s">
        <v>3257</v>
      </c>
      <c r="D1419" s="105" t="s">
        <v>3262</v>
      </c>
      <c r="E1419" s="25" t="s">
        <v>3263</v>
      </c>
      <c r="F1419" s="25" t="s">
        <v>3264</v>
      </c>
      <c r="G1419" s="17">
        <v>30</v>
      </c>
      <c r="H1419" s="25" t="s">
        <v>1598</v>
      </c>
      <c r="I1419" s="20">
        <v>9.67</v>
      </c>
      <c r="J1419" s="19">
        <v>290.10000000000002</v>
      </c>
      <c r="K1419" s="20">
        <v>10.153500000000001</v>
      </c>
      <c r="L1419" s="21">
        <v>305</v>
      </c>
      <c r="M1419" s="22"/>
    </row>
    <row r="1420" spans="1:13" x14ac:dyDescent="0.2">
      <c r="A1420" s="32">
        <v>1418</v>
      </c>
      <c r="B1420" s="33">
        <v>111791</v>
      </c>
      <c r="C1420" s="106" t="s">
        <v>3257</v>
      </c>
      <c r="D1420" s="107" t="s">
        <v>3262</v>
      </c>
      <c r="E1420" s="51" t="s">
        <v>3263</v>
      </c>
      <c r="F1420" s="51" t="s">
        <v>3265</v>
      </c>
      <c r="G1420" s="37">
        <v>28</v>
      </c>
      <c r="H1420" s="51" t="s">
        <v>128</v>
      </c>
      <c r="I1420" s="38">
        <v>9.67</v>
      </c>
      <c r="J1420" s="39">
        <v>270.76</v>
      </c>
      <c r="K1420" s="38">
        <v>10.153500000000001</v>
      </c>
      <c r="L1420" s="40">
        <v>284</v>
      </c>
      <c r="M1420" s="41"/>
    </row>
    <row r="1421" spans="1:13" ht="25.5" x14ac:dyDescent="0.2">
      <c r="A1421" s="13">
        <v>1419</v>
      </c>
      <c r="B1421" s="14">
        <v>998346</v>
      </c>
      <c r="C1421" s="15" t="s">
        <v>3266</v>
      </c>
      <c r="D1421" s="16" t="s">
        <v>3267</v>
      </c>
      <c r="E1421" s="16" t="s">
        <v>3268</v>
      </c>
      <c r="F1421" s="16" t="s">
        <v>3269</v>
      </c>
      <c r="G1421" s="17">
        <v>14</v>
      </c>
      <c r="H1421" s="25" t="s">
        <v>76</v>
      </c>
      <c r="I1421" s="20">
        <v>18.2256</v>
      </c>
      <c r="J1421" s="19">
        <v>255.15799999999999</v>
      </c>
      <c r="K1421" s="20">
        <v>19.136880000000001</v>
      </c>
      <c r="L1421" s="21">
        <v>268</v>
      </c>
      <c r="M1421" s="22"/>
    </row>
    <row r="1422" spans="1:13" x14ac:dyDescent="0.2">
      <c r="A1422" s="13">
        <v>1420</v>
      </c>
      <c r="B1422" s="14">
        <v>998338</v>
      </c>
      <c r="C1422" s="15" t="s">
        <v>3266</v>
      </c>
      <c r="D1422" s="16" t="s">
        <v>3267</v>
      </c>
      <c r="E1422" s="16" t="s">
        <v>3268</v>
      </c>
      <c r="F1422" s="16" t="s">
        <v>3270</v>
      </c>
      <c r="G1422" s="17">
        <v>28</v>
      </c>
      <c r="H1422" s="16" t="s">
        <v>573</v>
      </c>
      <c r="I1422" s="20">
        <v>18.2256</v>
      </c>
      <c r="J1422" s="19">
        <v>510.31700000000001</v>
      </c>
      <c r="K1422" s="20">
        <v>19.136880000000001</v>
      </c>
      <c r="L1422" s="21">
        <v>536</v>
      </c>
      <c r="M1422" s="22"/>
    </row>
    <row r="1423" spans="1:13" ht="25.5" x14ac:dyDescent="0.2">
      <c r="A1423" s="13">
        <v>1421</v>
      </c>
      <c r="B1423" s="14">
        <v>101591</v>
      </c>
      <c r="C1423" s="15" t="s">
        <v>3266</v>
      </c>
      <c r="D1423" s="16" t="s">
        <v>3267</v>
      </c>
      <c r="E1423" s="16" t="s">
        <v>3268</v>
      </c>
      <c r="F1423" s="16" t="s">
        <v>3271</v>
      </c>
      <c r="G1423" s="17">
        <v>28</v>
      </c>
      <c r="H1423" s="16" t="s">
        <v>44</v>
      </c>
      <c r="I1423" s="20">
        <v>18.2256</v>
      </c>
      <c r="J1423" s="19">
        <v>510.31700000000001</v>
      </c>
      <c r="K1423" s="20">
        <v>19.136880000000001</v>
      </c>
      <c r="L1423" s="21">
        <v>536</v>
      </c>
      <c r="M1423" s="22"/>
    </row>
    <row r="1424" spans="1:13" x14ac:dyDescent="0.2">
      <c r="A1424" s="13">
        <v>1422</v>
      </c>
      <c r="B1424" s="14">
        <v>998443</v>
      </c>
      <c r="C1424" s="15" t="s">
        <v>3266</v>
      </c>
      <c r="D1424" s="16" t="s">
        <v>3267</v>
      </c>
      <c r="E1424" s="16" t="s">
        <v>3268</v>
      </c>
      <c r="F1424" s="16" t="s">
        <v>3272</v>
      </c>
      <c r="G1424" s="17">
        <v>30</v>
      </c>
      <c r="H1424" s="16" t="s">
        <v>37</v>
      </c>
      <c r="I1424" s="20">
        <v>18.2256</v>
      </c>
      <c r="J1424" s="19">
        <v>546.76800000000003</v>
      </c>
      <c r="K1424" s="20">
        <v>19.136880000000001</v>
      </c>
      <c r="L1424" s="21">
        <v>574</v>
      </c>
      <c r="M1424" s="22"/>
    </row>
    <row r="1425" spans="1:13" x14ac:dyDescent="0.2">
      <c r="A1425" s="13">
        <v>1423</v>
      </c>
      <c r="B1425" s="14">
        <v>107735</v>
      </c>
      <c r="C1425" s="15" t="s">
        <v>3266</v>
      </c>
      <c r="D1425" s="16" t="s">
        <v>3267</v>
      </c>
      <c r="E1425" s="16" t="s">
        <v>3268</v>
      </c>
      <c r="F1425" s="16" t="s">
        <v>3273</v>
      </c>
      <c r="G1425" s="17">
        <v>28</v>
      </c>
      <c r="H1425" s="16" t="s">
        <v>19</v>
      </c>
      <c r="I1425" s="20">
        <v>18.2256</v>
      </c>
      <c r="J1425" s="19">
        <v>510.31700000000001</v>
      </c>
      <c r="K1425" s="20">
        <v>19.136880000000001</v>
      </c>
      <c r="L1425" s="21">
        <v>536</v>
      </c>
      <c r="M1425" s="22"/>
    </row>
    <row r="1426" spans="1:13" x14ac:dyDescent="0.2">
      <c r="A1426" s="13">
        <v>1424</v>
      </c>
      <c r="B1426" s="14">
        <v>109347</v>
      </c>
      <c r="C1426" s="15" t="s">
        <v>3266</v>
      </c>
      <c r="D1426" s="16" t="s">
        <v>3267</v>
      </c>
      <c r="E1426" s="16" t="s">
        <v>3268</v>
      </c>
      <c r="F1426" s="16" t="s">
        <v>3274</v>
      </c>
      <c r="G1426" s="17">
        <v>28</v>
      </c>
      <c r="H1426" s="16" t="s">
        <v>3275</v>
      </c>
      <c r="I1426" s="20">
        <v>18.2256</v>
      </c>
      <c r="J1426" s="19">
        <v>510.31700000000001</v>
      </c>
      <c r="K1426" s="20">
        <v>19.136880000000001</v>
      </c>
      <c r="L1426" s="21">
        <v>536</v>
      </c>
      <c r="M1426" s="22"/>
    </row>
    <row r="1427" spans="1:13" x14ac:dyDescent="0.2">
      <c r="A1427" s="13">
        <v>1425</v>
      </c>
      <c r="B1427" s="14">
        <v>998613</v>
      </c>
      <c r="C1427" s="15" t="s">
        <v>3266</v>
      </c>
      <c r="D1427" s="16" t="s">
        <v>3276</v>
      </c>
      <c r="E1427" s="16" t="s">
        <v>3277</v>
      </c>
      <c r="F1427" s="16" t="s">
        <v>3278</v>
      </c>
      <c r="G1427" s="17">
        <v>28</v>
      </c>
      <c r="H1427" s="16" t="s">
        <v>573</v>
      </c>
      <c r="I1427" s="20">
        <v>21.689399999999999</v>
      </c>
      <c r="J1427" s="19">
        <v>607.303</v>
      </c>
      <c r="K1427" s="20">
        <v>22.773869999999999</v>
      </c>
      <c r="L1427" s="21">
        <v>638</v>
      </c>
      <c r="M1427" s="22"/>
    </row>
    <row r="1428" spans="1:13" ht="25.5" x14ac:dyDescent="0.2">
      <c r="A1428" s="13">
        <v>1426</v>
      </c>
      <c r="B1428" s="14">
        <v>101613</v>
      </c>
      <c r="C1428" s="15" t="s">
        <v>3266</v>
      </c>
      <c r="D1428" s="16" t="s">
        <v>3276</v>
      </c>
      <c r="E1428" s="16" t="s">
        <v>3277</v>
      </c>
      <c r="F1428" s="16" t="s">
        <v>3279</v>
      </c>
      <c r="G1428" s="17">
        <v>28</v>
      </c>
      <c r="H1428" s="16" t="s">
        <v>44</v>
      </c>
      <c r="I1428" s="20">
        <v>21.689399999999999</v>
      </c>
      <c r="J1428" s="19">
        <v>607.303</v>
      </c>
      <c r="K1428" s="20">
        <v>22.773869999999999</v>
      </c>
      <c r="L1428" s="21">
        <v>638</v>
      </c>
      <c r="M1428" s="22"/>
    </row>
    <row r="1429" spans="1:13" ht="25.5" x14ac:dyDescent="0.2">
      <c r="A1429" s="13">
        <v>1427</v>
      </c>
      <c r="B1429" s="14">
        <v>998656</v>
      </c>
      <c r="C1429" s="15" t="s">
        <v>3266</v>
      </c>
      <c r="D1429" s="16" t="s">
        <v>3276</v>
      </c>
      <c r="E1429" s="16" t="s">
        <v>3277</v>
      </c>
      <c r="F1429" s="16" t="s">
        <v>3280</v>
      </c>
      <c r="G1429" s="17">
        <v>28</v>
      </c>
      <c r="H1429" s="25" t="s">
        <v>76</v>
      </c>
      <c r="I1429" s="20">
        <v>21.689399999999999</v>
      </c>
      <c r="J1429" s="19">
        <v>607.303</v>
      </c>
      <c r="K1429" s="20">
        <v>22.773869999999999</v>
      </c>
      <c r="L1429" s="21">
        <v>638</v>
      </c>
      <c r="M1429" s="22"/>
    </row>
    <row r="1430" spans="1:13" x14ac:dyDescent="0.2">
      <c r="A1430" s="13">
        <v>1428</v>
      </c>
      <c r="B1430" s="14">
        <v>998664</v>
      </c>
      <c r="C1430" s="15" t="s">
        <v>3266</v>
      </c>
      <c r="D1430" s="16" t="s">
        <v>3276</v>
      </c>
      <c r="E1430" s="16" t="s">
        <v>3277</v>
      </c>
      <c r="F1430" s="16" t="s">
        <v>3281</v>
      </c>
      <c r="G1430" s="17">
        <v>30</v>
      </c>
      <c r="H1430" s="16" t="s">
        <v>37</v>
      </c>
      <c r="I1430" s="20">
        <v>21.689399999999999</v>
      </c>
      <c r="J1430" s="19">
        <v>650.68200000000002</v>
      </c>
      <c r="K1430" s="20">
        <v>22.773869999999999</v>
      </c>
      <c r="L1430" s="21">
        <v>683</v>
      </c>
      <c r="M1430" s="22"/>
    </row>
    <row r="1431" spans="1:13" x14ac:dyDescent="0.2">
      <c r="A1431" s="13">
        <v>1429</v>
      </c>
      <c r="B1431" s="14">
        <v>107743</v>
      </c>
      <c r="C1431" s="15" t="s">
        <v>3266</v>
      </c>
      <c r="D1431" s="16" t="s">
        <v>3276</v>
      </c>
      <c r="E1431" s="16" t="s">
        <v>3277</v>
      </c>
      <c r="F1431" s="16" t="s">
        <v>3282</v>
      </c>
      <c r="G1431" s="17">
        <v>28</v>
      </c>
      <c r="H1431" s="16" t="s">
        <v>19</v>
      </c>
      <c r="I1431" s="20">
        <v>21.689399999999999</v>
      </c>
      <c r="J1431" s="19">
        <v>607.303</v>
      </c>
      <c r="K1431" s="20">
        <v>22.773869999999999</v>
      </c>
      <c r="L1431" s="21">
        <v>638</v>
      </c>
      <c r="M1431" s="22"/>
    </row>
    <row r="1432" spans="1:13" x14ac:dyDescent="0.2">
      <c r="A1432" s="13">
        <v>1430</v>
      </c>
      <c r="B1432" s="14">
        <v>109355</v>
      </c>
      <c r="C1432" s="15" t="s">
        <v>3266</v>
      </c>
      <c r="D1432" s="16" t="s">
        <v>3276</v>
      </c>
      <c r="E1432" s="16" t="s">
        <v>3277</v>
      </c>
      <c r="F1432" s="16" t="s">
        <v>3283</v>
      </c>
      <c r="G1432" s="17">
        <v>28</v>
      </c>
      <c r="H1432" s="16" t="s">
        <v>3275</v>
      </c>
      <c r="I1432" s="20">
        <v>21.689399999999999</v>
      </c>
      <c r="J1432" s="19">
        <v>607.303</v>
      </c>
      <c r="K1432" s="20">
        <v>22.773869999999999</v>
      </c>
      <c r="L1432" s="21">
        <v>638</v>
      </c>
      <c r="M1432" s="22"/>
    </row>
    <row r="1433" spans="1:13" x14ac:dyDescent="0.2">
      <c r="A1433" s="13">
        <v>1431</v>
      </c>
      <c r="B1433" s="14">
        <v>111538</v>
      </c>
      <c r="C1433" s="101" t="s">
        <v>3284</v>
      </c>
      <c r="D1433" s="57" t="s">
        <v>3285</v>
      </c>
      <c r="E1433" s="16" t="s">
        <v>3286</v>
      </c>
      <c r="F1433" s="16" t="s">
        <v>3287</v>
      </c>
      <c r="G1433" s="17">
        <v>28</v>
      </c>
      <c r="H1433" s="16" t="s">
        <v>19</v>
      </c>
      <c r="I1433" s="20">
        <v>7.01</v>
      </c>
      <c r="J1433" s="19">
        <v>196.28</v>
      </c>
      <c r="K1433" s="20">
        <v>7.3605</v>
      </c>
      <c r="L1433" s="21">
        <v>206</v>
      </c>
      <c r="M1433" s="22"/>
    </row>
    <row r="1434" spans="1:13" x14ac:dyDescent="0.2">
      <c r="A1434" s="13">
        <v>1432</v>
      </c>
      <c r="B1434" s="14">
        <v>111546</v>
      </c>
      <c r="C1434" s="101" t="s">
        <v>3284</v>
      </c>
      <c r="D1434" s="57" t="s">
        <v>3288</v>
      </c>
      <c r="E1434" s="16" t="s">
        <v>3289</v>
      </c>
      <c r="F1434" s="16" t="s">
        <v>3290</v>
      </c>
      <c r="G1434" s="17">
        <v>28</v>
      </c>
      <c r="H1434" s="16" t="s">
        <v>19</v>
      </c>
      <c r="I1434" s="20">
        <v>14.01</v>
      </c>
      <c r="J1434" s="19">
        <v>392.28</v>
      </c>
      <c r="K1434" s="20">
        <v>14.7105</v>
      </c>
      <c r="L1434" s="21">
        <v>412</v>
      </c>
      <c r="M1434" s="22"/>
    </row>
    <row r="1435" spans="1:13" ht="25.5" x14ac:dyDescent="0.2">
      <c r="A1435" s="13">
        <v>1433</v>
      </c>
      <c r="B1435" s="14">
        <v>961035</v>
      </c>
      <c r="C1435" s="15" t="s">
        <v>3291</v>
      </c>
      <c r="D1435" s="16" t="s">
        <v>3292</v>
      </c>
      <c r="E1435" s="16" t="s">
        <v>3293</v>
      </c>
      <c r="F1435" s="16" t="s">
        <v>3294</v>
      </c>
      <c r="G1435" s="17">
        <v>10</v>
      </c>
      <c r="H1435" s="16" t="s">
        <v>408</v>
      </c>
      <c r="I1435" s="20">
        <v>19.271666666666665</v>
      </c>
      <c r="J1435" s="19">
        <v>192.71666666666664</v>
      </c>
      <c r="K1435" s="20">
        <v>20.235249999999997</v>
      </c>
      <c r="L1435" s="21">
        <v>202</v>
      </c>
      <c r="M1435" s="22"/>
    </row>
    <row r="1436" spans="1:13" x14ac:dyDescent="0.2">
      <c r="A1436" s="13">
        <v>1434</v>
      </c>
      <c r="B1436" s="14">
        <v>108065</v>
      </c>
      <c r="C1436" s="15" t="s">
        <v>3291</v>
      </c>
      <c r="D1436" s="16" t="s">
        <v>3292</v>
      </c>
      <c r="E1436" s="16" t="s">
        <v>3293</v>
      </c>
      <c r="F1436" s="16" t="s">
        <v>3295</v>
      </c>
      <c r="G1436" s="17">
        <v>6</v>
      </c>
      <c r="H1436" s="31" t="s">
        <v>2708</v>
      </c>
      <c r="I1436" s="20">
        <v>19.271666666666665</v>
      </c>
      <c r="J1436" s="19">
        <v>115.63</v>
      </c>
      <c r="K1436" s="20">
        <v>20.235249999999997</v>
      </c>
      <c r="L1436" s="21">
        <v>121</v>
      </c>
      <c r="M1436" s="22"/>
    </row>
    <row r="1437" spans="1:13" x14ac:dyDescent="0.2">
      <c r="A1437" s="13">
        <v>1435</v>
      </c>
      <c r="B1437" s="14">
        <v>996718</v>
      </c>
      <c r="C1437" s="15" t="s">
        <v>3296</v>
      </c>
      <c r="D1437" s="16" t="s">
        <v>3297</v>
      </c>
      <c r="E1437" s="16" t="s">
        <v>3298</v>
      </c>
      <c r="F1437" s="16" t="s">
        <v>3299</v>
      </c>
      <c r="G1437" s="17">
        <v>20</v>
      </c>
      <c r="H1437" s="16" t="s">
        <v>3300</v>
      </c>
      <c r="I1437" s="20">
        <v>14</v>
      </c>
      <c r="J1437" s="19">
        <v>280</v>
      </c>
      <c r="K1437" s="20">
        <v>14.700000000000001</v>
      </c>
      <c r="L1437" s="21">
        <v>294</v>
      </c>
      <c r="M1437" s="22"/>
    </row>
    <row r="1438" spans="1:13" x14ac:dyDescent="0.2">
      <c r="A1438" s="13">
        <v>1436</v>
      </c>
      <c r="B1438" s="14">
        <v>996726</v>
      </c>
      <c r="C1438" s="15" t="s">
        <v>3296</v>
      </c>
      <c r="D1438" s="16" t="s">
        <v>3297</v>
      </c>
      <c r="E1438" s="16" t="s">
        <v>3298</v>
      </c>
      <c r="F1438" s="16" t="s">
        <v>3301</v>
      </c>
      <c r="G1438" s="17">
        <v>150</v>
      </c>
      <c r="H1438" s="16" t="s">
        <v>3300</v>
      </c>
      <c r="I1438" s="20">
        <v>14</v>
      </c>
      <c r="J1438" s="19">
        <v>2100</v>
      </c>
      <c r="K1438" s="20">
        <v>14.700000000000001</v>
      </c>
      <c r="L1438" s="21">
        <v>2205</v>
      </c>
      <c r="M1438" s="22"/>
    </row>
    <row r="1439" spans="1:13" ht="25.5" x14ac:dyDescent="0.2">
      <c r="A1439" s="13">
        <v>1437</v>
      </c>
      <c r="B1439" s="14">
        <v>969397</v>
      </c>
      <c r="C1439" s="15" t="s">
        <v>3302</v>
      </c>
      <c r="D1439" s="16" t="s">
        <v>3303</v>
      </c>
      <c r="E1439" s="16" t="s">
        <v>3304</v>
      </c>
      <c r="F1439" s="16" t="s">
        <v>3305</v>
      </c>
      <c r="G1439" s="17">
        <v>1</v>
      </c>
      <c r="H1439" s="16" t="s">
        <v>19</v>
      </c>
      <c r="I1439" s="20">
        <v>83.81</v>
      </c>
      <c r="J1439" s="19">
        <v>83.81</v>
      </c>
      <c r="K1439" s="20">
        <v>88.000500000000002</v>
      </c>
      <c r="L1439" s="21">
        <v>88</v>
      </c>
      <c r="M1439" s="22"/>
    </row>
    <row r="1440" spans="1:13" ht="25.5" x14ac:dyDescent="0.2">
      <c r="A1440" s="13">
        <v>1438</v>
      </c>
      <c r="B1440" s="14">
        <v>975656</v>
      </c>
      <c r="C1440" s="15" t="s">
        <v>3302</v>
      </c>
      <c r="D1440" s="16" t="s">
        <v>3303</v>
      </c>
      <c r="E1440" s="16" t="s">
        <v>3304</v>
      </c>
      <c r="F1440" s="16" t="s">
        <v>3306</v>
      </c>
      <c r="G1440" s="17">
        <v>1</v>
      </c>
      <c r="H1440" s="16" t="s">
        <v>128</v>
      </c>
      <c r="I1440" s="20">
        <v>83.81</v>
      </c>
      <c r="J1440" s="19">
        <v>83.81</v>
      </c>
      <c r="K1440" s="20">
        <v>88.000500000000002</v>
      </c>
      <c r="L1440" s="21">
        <v>88</v>
      </c>
      <c r="M1440" s="22"/>
    </row>
    <row r="1441" spans="1:13" ht="25.5" x14ac:dyDescent="0.2">
      <c r="A1441" s="13">
        <v>1439</v>
      </c>
      <c r="B1441" s="14">
        <v>43508</v>
      </c>
      <c r="C1441" s="15" t="s">
        <v>3302</v>
      </c>
      <c r="D1441" s="16" t="s">
        <v>3303</v>
      </c>
      <c r="E1441" s="16" t="s">
        <v>3304</v>
      </c>
      <c r="F1441" s="16" t="s">
        <v>3307</v>
      </c>
      <c r="G1441" s="17">
        <v>1</v>
      </c>
      <c r="H1441" s="16" t="s">
        <v>44</v>
      </c>
      <c r="I1441" s="20">
        <v>83.81</v>
      </c>
      <c r="J1441" s="19">
        <v>83.81</v>
      </c>
      <c r="K1441" s="20">
        <v>88.000500000000002</v>
      </c>
      <c r="L1441" s="21">
        <v>88</v>
      </c>
      <c r="M1441" s="22"/>
    </row>
    <row r="1442" spans="1:13" ht="25.5" x14ac:dyDescent="0.2">
      <c r="A1442" s="13">
        <v>1440</v>
      </c>
      <c r="B1442" s="14">
        <v>969419</v>
      </c>
      <c r="C1442" s="15" t="s">
        <v>3302</v>
      </c>
      <c r="D1442" s="16" t="s">
        <v>3308</v>
      </c>
      <c r="E1442" s="16" t="s">
        <v>3309</v>
      </c>
      <c r="F1442" s="16" t="s">
        <v>3310</v>
      </c>
      <c r="G1442" s="17">
        <v>100</v>
      </c>
      <c r="H1442" s="29" t="s">
        <v>19</v>
      </c>
      <c r="I1442" s="20">
        <v>5.4</v>
      </c>
      <c r="J1442" s="19">
        <v>540</v>
      </c>
      <c r="K1442" s="20">
        <v>5.6700000000000008</v>
      </c>
      <c r="L1442" s="21">
        <v>567</v>
      </c>
      <c r="M1442" s="22"/>
    </row>
    <row r="1443" spans="1:13" ht="25.5" x14ac:dyDescent="0.2">
      <c r="A1443" s="13">
        <v>1441</v>
      </c>
      <c r="B1443" s="14">
        <v>107409</v>
      </c>
      <c r="C1443" s="15" t="s">
        <v>3302</v>
      </c>
      <c r="D1443" s="16" t="s">
        <v>3311</v>
      </c>
      <c r="E1443" s="16" t="s">
        <v>3312</v>
      </c>
      <c r="F1443" s="16" t="s">
        <v>3313</v>
      </c>
      <c r="G1443" s="17">
        <v>1000</v>
      </c>
      <c r="H1443" s="29" t="s">
        <v>19</v>
      </c>
      <c r="I1443" s="20">
        <v>5.4</v>
      </c>
      <c r="J1443" s="19">
        <v>5400</v>
      </c>
      <c r="K1443" s="20">
        <v>5.6700000000000008</v>
      </c>
      <c r="L1443" s="21">
        <v>5670</v>
      </c>
      <c r="M1443" s="22"/>
    </row>
    <row r="1444" spans="1:13" x14ac:dyDescent="0.2">
      <c r="A1444" s="13">
        <v>1442</v>
      </c>
      <c r="B1444" s="14">
        <v>987352</v>
      </c>
      <c r="C1444" s="15" t="s">
        <v>3314</v>
      </c>
      <c r="D1444" s="16" t="s">
        <v>3315</v>
      </c>
      <c r="E1444" s="16" t="s">
        <v>3316</v>
      </c>
      <c r="F1444" s="16" t="s">
        <v>3317</v>
      </c>
      <c r="G1444" s="17">
        <v>45</v>
      </c>
      <c r="H1444" s="16" t="s">
        <v>19</v>
      </c>
      <c r="I1444" s="20">
        <v>1.0788</v>
      </c>
      <c r="J1444" s="19">
        <v>48.545999999999999</v>
      </c>
      <c r="K1444" s="20">
        <v>1.1327400000000001</v>
      </c>
      <c r="L1444" s="21">
        <v>51</v>
      </c>
      <c r="M1444" s="22"/>
    </row>
    <row r="1445" spans="1:13" x14ac:dyDescent="0.2">
      <c r="A1445" s="13">
        <v>1443</v>
      </c>
      <c r="B1445" s="14">
        <v>983209</v>
      </c>
      <c r="C1445" s="15" t="s">
        <v>3314</v>
      </c>
      <c r="D1445" s="16" t="s">
        <v>3315</v>
      </c>
      <c r="E1445" s="16" t="s">
        <v>3316</v>
      </c>
      <c r="F1445" s="98" t="s">
        <v>3318</v>
      </c>
      <c r="G1445" s="99">
        <v>50</v>
      </c>
      <c r="H1445" s="98" t="s">
        <v>984</v>
      </c>
      <c r="I1445" s="71">
        <v>1.0788</v>
      </c>
      <c r="J1445" s="72">
        <v>53.94</v>
      </c>
      <c r="K1445" s="20">
        <v>1.1327400000000001</v>
      </c>
      <c r="L1445" s="100">
        <v>57</v>
      </c>
      <c r="M1445" s="22"/>
    </row>
    <row r="1446" spans="1:13" x14ac:dyDescent="0.2">
      <c r="A1446" s="13">
        <v>1444</v>
      </c>
      <c r="B1446" s="14">
        <v>40126</v>
      </c>
      <c r="C1446" s="15" t="s">
        <v>3319</v>
      </c>
      <c r="D1446" s="16" t="s">
        <v>3320</v>
      </c>
      <c r="E1446" s="16" t="s">
        <v>3321</v>
      </c>
      <c r="F1446" s="16" t="s">
        <v>3322</v>
      </c>
      <c r="G1446" s="17">
        <v>20</v>
      </c>
      <c r="H1446" s="16" t="s">
        <v>19</v>
      </c>
      <c r="I1446" s="20">
        <v>3.0089000000000001</v>
      </c>
      <c r="J1446" s="19">
        <v>60.178000000000004</v>
      </c>
      <c r="K1446" s="20">
        <v>3.1593450000000001</v>
      </c>
      <c r="L1446" s="21">
        <v>63</v>
      </c>
      <c r="M1446" s="22" t="s">
        <v>1544</v>
      </c>
    </row>
    <row r="1447" spans="1:13" x14ac:dyDescent="0.2">
      <c r="A1447" s="13">
        <v>1445</v>
      </c>
      <c r="B1447" s="14">
        <v>40134</v>
      </c>
      <c r="C1447" s="15" t="s">
        <v>3319</v>
      </c>
      <c r="D1447" s="16" t="s">
        <v>3323</v>
      </c>
      <c r="E1447" s="16" t="s">
        <v>3324</v>
      </c>
      <c r="F1447" s="16" t="s">
        <v>3325</v>
      </c>
      <c r="G1447" s="17">
        <v>20</v>
      </c>
      <c r="H1447" s="16" t="s">
        <v>19</v>
      </c>
      <c r="I1447" s="20">
        <v>1.8075000000000001</v>
      </c>
      <c r="J1447" s="19">
        <v>36.15</v>
      </c>
      <c r="K1447" s="20">
        <v>1.8978750000000002</v>
      </c>
      <c r="L1447" s="21">
        <v>38</v>
      </c>
      <c r="M1447" s="22" t="s">
        <v>1544</v>
      </c>
    </row>
    <row r="1448" spans="1:13" x14ac:dyDescent="0.2">
      <c r="A1448" s="13">
        <v>1446</v>
      </c>
      <c r="B1448" s="14">
        <v>970891</v>
      </c>
      <c r="C1448" s="15" t="s">
        <v>3319</v>
      </c>
      <c r="D1448" s="16" t="s">
        <v>3323</v>
      </c>
      <c r="E1448" s="16" t="s">
        <v>3324</v>
      </c>
      <c r="F1448" s="16" t="s">
        <v>3326</v>
      </c>
      <c r="G1448" s="17">
        <v>20</v>
      </c>
      <c r="H1448" s="16" t="s">
        <v>378</v>
      </c>
      <c r="I1448" s="20">
        <v>1.8075000000000001</v>
      </c>
      <c r="J1448" s="19">
        <v>36.15</v>
      </c>
      <c r="K1448" s="20">
        <v>1.8978750000000002</v>
      </c>
      <c r="L1448" s="21">
        <v>38</v>
      </c>
      <c r="M1448" s="22" t="s">
        <v>1544</v>
      </c>
    </row>
    <row r="1449" spans="1:13" x14ac:dyDescent="0.2">
      <c r="A1449" s="13">
        <v>1447</v>
      </c>
      <c r="B1449" s="14">
        <v>975036</v>
      </c>
      <c r="C1449" s="15" t="s">
        <v>3327</v>
      </c>
      <c r="D1449" s="16" t="s">
        <v>3328</v>
      </c>
      <c r="E1449" s="16" t="s">
        <v>3329</v>
      </c>
      <c r="F1449" s="16" t="s">
        <v>3330</v>
      </c>
      <c r="G1449" s="17">
        <v>6</v>
      </c>
      <c r="H1449" s="16" t="s">
        <v>19</v>
      </c>
      <c r="I1449" s="20">
        <v>17.850000000000001</v>
      </c>
      <c r="J1449" s="19">
        <v>107.1</v>
      </c>
      <c r="K1449" s="20">
        <v>18.742500000000003</v>
      </c>
      <c r="L1449" s="21">
        <v>112</v>
      </c>
      <c r="M1449" s="22"/>
    </row>
    <row r="1450" spans="1:13" x14ac:dyDescent="0.2">
      <c r="A1450" s="13">
        <v>1448</v>
      </c>
      <c r="B1450" s="14">
        <v>98027</v>
      </c>
      <c r="C1450" s="15" t="s">
        <v>3327</v>
      </c>
      <c r="D1450" s="16" t="s">
        <v>3328</v>
      </c>
      <c r="E1450" s="16" t="s">
        <v>3329</v>
      </c>
      <c r="F1450" s="16" t="s">
        <v>3331</v>
      </c>
      <c r="G1450" s="17">
        <v>60</v>
      </c>
      <c r="H1450" s="16" t="s">
        <v>19</v>
      </c>
      <c r="I1450" s="20">
        <v>17.850000000000001</v>
      </c>
      <c r="J1450" s="19">
        <v>1071</v>
      </c>
      <c r="K1450" s="20">
        <v>18.742500000000003</v>
      </c>
      <c r="L1450" s="21">
        <v>1125</v>
      </c>
      <c r="M1450" s="22"/>
    </row>
    <row r="1451" spans="1:13" ht="38.25" x14ac:dyDescent="0.2">
      <c r="A1451" s="13">
        <v>1449</v>
      </c>
      <c r="B1451" s="14">
        <v>973262</v>
      </c>
      <c r="C1451" s="15" t="s">
        <v>3332</v>
      </c>
      <c r="D1451" s="16" t="s">
        <v>3333</v>
      </c>
      <c r="E1451" s="16" t="s">
        <v>3334</v>
      </c>
      <c r="F1451" s="16" t="s">
        <v>3335</v>
      </c>
      <c r="G1451" s="17">
        <v>200</v>
      </c>
      <c r="H1451" s="16" t="s">
        <v>826</v>
      </c>
      <c r="I1451" s="20">
        <v>1.2669999999999999</v>
      </c>
      <c r="J1451" s="19">
        <v>253.4</v>
      </c>
      <c r="K1451" s="20">
        <v>1.3303499999999999</v>
      </c>
      <c r="L1451" s="21">
        <v>266</v>
      </c>
      <c r="M1451" s="22"/>
    </row>
    <row r="1452" spans="1:13" ht="25.5" x14ac:dyDescent="0.2">
      <c r="A1452" s="13">
        <v>1450</v>
      </c>
      <c r="B1452" s="14">
        <v>988561</v>
      </c>
      <c r="C1452" s="15" t="s">
        <v>3336</v>
      </c>
      <c r="D1452" s="16" t="s">
        <v>3337</v>
      </c>
      <c r="E1452" s="16" t="s">
        <v>3338</v>
      </c>
      <c r="F1452" s="16" t="s">
        <v>3339</v>
      </c>
      <c r="G1452" s="17">
        <v>120</v>
      </c>
      <c r="H1452" s="16" t="s">
        <v>1600</v>
      </c>
      <c r="I1452" s="20">
        <v>2.1667000000000001</v>
      </c>
      <c r="J1452" s="19">
        <v>260</v>
      </c>
      <c r="K1452" s="20">
        <v>2.2750350000000004</v>
      </c>
      <c r="L1452" s="21">
        <v>273</v>
      </c>
      <c r="M1452" s="22"/>
    </row>
    <row r="1453" spans="1:13" ht="38.25" x14ac:dyDescent="0.2">
      <c r="A1453" s="13">
        <v>1451</v>
      </c>
      <c r="B1453" s="14">
        <v>988588</v>
      </c>
      <c r="C1453" s="15" t="s">
        <v>3336</v>
      </c>
      <c r="D1453" s="16" t="s">
        <v>3337</v>
      </c>
      <c r="E1453" s="16" t="s">
        <v>3338</v>
      </c>
      <c r="F1453" s="16" t="s">
        <v>3340</v>
      </c>
      <c r="G1453" s="17">
        <v>120</v>
      </c>
      <c r="H1453" s="16" t="s">
        <v>2510</v>
      </c>
      <c r="I1453" s="20">
        <v>2.1667000000000001</v>
      </c>
      <c r="J1453" s="19">
        <v>260</v>
      </c>
      <c r="K1453" s="20">
        <v>2.2750350000000004</v>
      </c>
      <c r="L1453" s="21">
        <v>273</v>
      </c>
      <c r="M1453" s="22"/>
    </row>
    <row r="1454" spans="1:13" ht="38.25" x14ac:dyDescent="0.2">
      <c r="A1454" s="13">
        <v>1452</v>
      </c>
      <c r="B1454" s="14">
        <v>98906</v>
      </c>
      <c r="C1454" s="15" t="s">
        <v>3341</v>
      </c>
      <c r="D1454" s="16" t="s">
        <v>3342</v>
      </c>
      <c r="E1454" s="16" t="s">
        <v>3343</v>
      </c>
      <c r="F1454" s="16" t="s">
        <v>3344</v>
      </c>
      <c r="G1454" s="17">
        <v>200</v>
      </c>
      <c r="H1454" s="16" t="s">
        <v>3345</v>
      </c>
      <c r="I1454" s="20">
        <v>0.52380000000000004</v>
      </c>
      <c r="J1454" s="19">
        <v>104.76</v>
      </c>
      <c r="K1454" s="20">
        <v>0.54999000000000009</v>
      </c>
      <c r="L1454" s="21">
        <v>110</v>
      </c>
      <c r="M1454" s="22"/>
    </row>
    <row r="1455" spans="1:13" ht="25.5" x14ac:dyDescent="0.2">
      <c r="A1455" s="13">
        <v>1453</v>
      </c>
      <c r="B1455" s="14">
        <v>106976</v>
      </c>
      <c r="C1455" s="15" t="s">
        <v>3341</v>
      </c>
      <c r="D1455" s="16" t="s">
        <v>3342</v>
      </c>
      <c r="E1455" s="16" t="s">
        <v>3346</v>
      </c>
      <c r="F1455" s="16" t="s">
        <v>3347</v>
      </c>
      <c r="G1455" s="17">
        <v>200</v>
      </c>
      <c r="H1455" s="16" t="s">
        <v>3348</v>
      </c>
      <c r="I1455" s="20">
        <v>0.52380000000000004</v>
      </c>
      <c r="J1455" s="19">
        <v>104.76</v>
      </c>
      <c r="K1455" s="20">
        <v>0.54999000000000009</v>
      </c>
      <c r="L1455" s="21">
        <v>110</v>
      </c>
      <c r="M1455" s="22"/>
    </row>
    <row r="1456" spans="1:13" x14ac:dyDescent="0.2">
      <c r="A1456" s="13">
        <v>1454</v>
      </c>
      <c r="B1456" s="14">
        <v>109436</v>
      </c>
      <c r="C1456" s="15" t="s">
        <v>3341</v>
      </c>
      <c r="D1456" s="16" t="s">
        <v>3342</v>
      </c>
      <c r="E1456" s="16" t="s">
        <v>3343</v>
      </c>
      <c r="F1456" s="16" t="s">
        <v>3349</v>
      </c>
      <c r="G1456" s="17">
        <v>200</v>
      </c>
      <c r="H1456" s="16" t="s">
        <v>28</v>
      </c>
      <c r="I1456" s="20">
        <v>0.52380000000000004</v>
      </c>
      <c r="J1456" s="19">
        <v>104.76</v>
      </c>
      <c r="K1456" s="20">
        <v>0.54999000000000009</v>
      </c>
      <c r="L1456" s="21">
        <v>110</v>
      </c>
      <c r="M1456" s="22"/>
    </row>
    <row r="1457" spans="1:13" ht="25.5" x14ac:dyDescent="0.2">
      <c r="A1457" s="13">
        <v>1455</v>
      </c>
      <c r="B1457" s="14">
        <v>98914</v>
      </c>
      <c r="C1457" s="15" t="s">
        <v>3341</v>
      </c>
      <c r="D1457" s="16" t="s">
        <v>3350</v>
      </c>
      <c r="E1457" s="16" t="s">
        <v>3351</v>
      </c>
      <c r="F1457" s="16" t="s">
        <v>3352</v>
      </c>
      <c r="G1457" s="17">
        <v>20</v>
      </c>
      <c r="H1457" s="16" t="s">
        <v>1651</v>
      </c>
      <c r="I1457" s="20">
        <v>7.8094999999999999</v>
      </c>
      <c r="J1457" s="19">
        <v>156.19</v>
      </c>
      <c r="K1457" s="20">
        <v>8.1999750000000002</v>
      </c>
      <c r="L1457" s="21">
        <v>164</v>
      </c>
      <c r="M1457" s="22"/>
    </row>
    <row r="1458" spans="1:13" ht="25.5" x14ac:dyDescent="0.2">
      <c r="A1458" s="13">
        <v>1456</v>
      </c>
      <c r="B1458" s="14">
        <v>108421</v>
      </c>
      <c r="C1458" s="15" t="s">
        <v>3341</v>
      </c>
      <c r="D1458" s="16" t="s">
        <v>3353</v>
      </c>
      <c r="E1458" s="16" t="s">
        <v>3354</v>
      </c>
      <c r="F1458" s="16" t="s">
        <v>3355</v>
      </c>
      <c r="G1458" s="17">
        <v>60</v>
      </c>
      <c r="H1458" s="31" t="s">
        <v>3356</v>
      </c>
      <c r="I1458" s="20">
        <v>9.7850000000000001</v>
      </c>
      <c r="J1458" s="19">
        <v>587.1</v>
      </c>
      <c r="K1458" s="20">
        <v>10.27425</v>
      </c>
      <c r="L1458" s="21">
        <v>616</v>
      </c>
      <c r="M1458" s="22"/>
    </row>
    <row r="1459" spans="1:13" x14ac:dyDescent="0.2">
      <c r="A1459" s="13">
        <v>1457</v>
      </c>
      <c r="B1459" s="14">
        <v>98167</v>
      </c>
      <c r="C1459" s="15" t="s">
        <v>3341</v>
      </c>
      <c r="D1459" s="16" t="s">
        <v>3357</v>
      </c>
      <c r="E1459" s="16" t="s">
        <v>3358</v>
      </c>
      <c r="F1459" s="16" t="s">
        <v>3359</v>
      </c>
      <c r="G1459" s="17">
        <v>150</v>
      </c>
      <c r="H1459" s="16" t="s">
        <v>19</v>
      </c>
      <c r="I1459" s="20">
        <v>0.34499999999999997</v>
      </c>
      <c r="J1459" s="19">
        <v>51.75</v>
      </c>
      <c r="K1459" s="20">
        <v>0.36224999999999996</v>
      </c>
      <c r="L1459" s="21">
        <v>54</v>
      </c>
      <c r="M1459" s="22"/>
    </row>
    <row r="1460" spans="1:13" x14ac:dyDescent="0.2">
      <c r="A1460" s="13">
        <v>1458</v>
      </c>
      <c r="B1460" s="14">
        <v>98175</v>
      </c>
      <c r="C1460" s="15" t="s">
        <v>3341</v>
      </c>
      <c r="D1460" s="16" t="s">
        <v>3360</v>
      </c>
      <c r="E1460" s="16" t="s">
        <v>3361</v>
      </c>
      <c r="F1460" s="16" t="s">
        <v>3362</v>
      </c>
      <c r="G1460" s="17">
        <v>60</v>
      </c>
      <c r="H1460" s="16" t="s">
        <v>19</v>
      </c>
      <c r="I1460" s="20">
        <v>0.57630000000000003</v>
      </c>
      <c r="J1460" s="19">
        <v>34.578000000000003</v>
      </c>
      <c r="K1460" s="20">
        <v>0.60511500000000007</v>
      </c>
      <c r="L1460" s="21">
        <v>36</v>
      </c>
      <c r="M1460" s="22"/>
    </row>
    <row r="1461" spans="1:13" ht="38.25" x14ac:dyDescent="0.2">
      <c r="A1461" s="13">
        <v>1459</v>
      </c>
      <c r="B1461" s="14">
        <v>988731</v>
      </c>
      <c r="C1461" s="15" t="s">
        <v>3363</v>
      </c>
      <c r="D1461" s="16" t="s">
        <v>3364</v>
      </c>
      <c r="E1461" s="16" t="s">
        <v>3365</v>
      </c>
      <c r="F1461" s="16" t="s">
        <v>3366</v>
      </c>
      <c r="G1461" s="17">
        <v>60</v>
      </c>
      <c r="H1461" s="16" t="s">
        <v>1600</v>
      </c>
      <c r="I1461" s="20">
        <v>13.2547</v>
      </c>
      <c r="J1461" s="19">
        <v>795.28</v>
      </c>
      <c r="K1461" s="20">
        <v>13.92</v>
      </c>
      <c r="L1461" s="21">
        <v>835</v>
      </c>
      <c r="M1461" s="22"/>
    </row>
    <row r="1462" spans="1:13" ht="38.25" x14ac:dyDescent="0.2">
      <c r="A1462" s="13">
        <v>1460</v>
      </c>
      <c r="B1462" s="14">
        <v>987123</v>
      </c>
      <c r="C1462" s="15" t="s">
        <v>3363</v>
      </c>
      <c r="D1462" s="16" t="s">
        <v>3367</v>
      </c>
      <c r="E1462" s="16" t="s">
        <v>3368</v>
      </c>
      <c r="F1462" s="16" t="s">
        <v>3369</v>
      </c>
      <c r="G1462" s="17">
        <v>60</v>
      </c>
      <c r="H1462" s="16" t="s">
        <v>1585</v>
      </c>
      <c r="I1462" s="20">
        <f>J1462/60</f>
        <v>16.500499999999999</v>
      </c>
      <c r="J1462" s="19">
        <v>990.03</v>
      </c>
      <c r="K1462" s="20">
        <f>I1462*1.05</f>
        <v>17.325524999999999</v>
      </c>
      <c r="L1462" s="21">
        <v>1040</v>
      </c>
      <c r="M1462" s="22"/>
    </row>
    <row r="1463" spans="1:13" ht="38.25" x14ac:dyDescent="0.2">
      <c r="A1463" s="13">
        <v>1461</v>
      </c>
      <c r="B1463" s="14">
        <v>101966</v>
      </c>
      <c r="C1463" s="15" t="s">
        <v>3363</v>
      </c>
      <c r="D1463" s="16" t="s">
        <v>3367</v>
      </c>
      <c r="E1463" s="16" t="s">
        <v>3368</v>
      </c>
      <c r="F1463" s="23" t="s">
        <v>3370</v>
      </c>
      <c r="G1463" s="24">
        <v>60</v>
      </c>
      <c r="H1463" s="23" t="s">
        <v>3371</v>
      </c>
      <c r="I1463" s="20">
        <f t="shared" ref="I1463:I1464" si="1">J1463/60</f>
        <v>16.500499999999999</v>
      </c>
      <c r="J1463" s="19">
        <v>990.03</v>
      </c>
      <c r="K1463" s="20">
        <f t="shared" ref="K1463:K1464" si="2">I1463*1.05</f>
        <v>17.325524999999999</v>
      </c>
      <c r="L1463" s="21">
        <v>1040</v>
      </c>
      <c r="M1463" s="22"/>
    </row>
    <row r="1464" spans="1:13" ht="38.25" x14ac:dyDescent="0.2">
      <c r="A1464" s="13">
        <v>1462</v>
      </c>
      <c r="B1464" s="14">
        <v>109452</v>
      </c>
      <c r="C1464" s="15" t="s">
        <v>3363</v>
      </c>
      <c r="D1464" s="16" t="s">
        <v>3367</v>
      </c>
      <c r="E1464" s="16" t="s">
        <v>3368</v>
      </c>
      <c r="F1464" s="23" t="s">
        <v>3372</v>
      </c>
      <c r="G1464" s="24">
        <v>60</v>
      </c>
      <c r="H1464" s="16" t="s">
        <v>28</v>
      </c>
      <c r="I1464" s="20">
        <f t="shared" si="1"/>
        <v>16.500499999999999</v>
      </c>
      <c r="J1464" s="19">
        <v>990.03</v>
      </c>
      <c r="K1464" s="20">
        <f t="shared" si="2"/>
        <v>17.325524999999999</v>
      </c>
      <c r="L1464" s="21">
        <v>1040</v>
      </c>
      <c r="M1464" s="22"/>
    </row>
    <row r="1465" spans="1:13" ht="38.25" x14ac:dyDescent="0.2">
      <c r="A1465" s="13">
        <v>1463</v>
      </c>
      <c r="B1465" s="14">
        <v>987131</v>
      </c>
      <c r="C1465" s="15" t="s">
        <v>3363</v>
      </c>
      <c r="D1465" s="16" t="s">
        <v>3373</v>
      </c>
      <c r="E1465" s="16" t="s">
        <v>3374</v>
      </c>
      <c r="F1465" s="16" t="s">
        <v>3375</v>
      </c>
      <c r="G1465" s="17">
        <v>60</v>
      </c>
      <c r="H1465" s="16" t="s">
        <v>1585</v>
      </c>
      <c r="I1465" s="20">
        <v>26.986999999999998</v>
      </c>
      <c r="J1465" s="19">
        <v>1619.22</v>
      </c>
      <c r="K1465" s="20">
        <v>28.34</v>
      </c>
      <c r="L1465" s="21">
        <v>1700</v>
      </c>
      <c r="M1465" s="22"/>
    </row>
    <row r="1466" spans="1:13" ht="38.25" x14ac:dyDescent="0.2">
      <c r="A1466" s="13">
        <v>1464</v>
      </c>
      <c r="B1466" s="14">
        <v>101974</v>
      </c>
      <c r="C1466" s="15" t="s">
        <v>3363</v>
      </c>
      <c r="D1466" s="16" t="s">
        <v>3373</v>
      </c>
      <c r="E1466" s="16" t="s">
        <v>3374</v>
      </c>
      <c r="F1466" s="23" t="s">
        <v>3376</v>
      </c>
      <c r="G1466" s="24">
        <v>60</v>
      </c>
      <c r="H1466" s="23" t="s">
        <v>3371</v>
      </c>
      <c r="I1466" s="20">
        <v>26.986999999999998</v>
      </c>
      <c r="J1466" s="19">
        <v>1619.22</v>
      </c>
      <c r="K1466" s="20">
        <v>28.34</v>
      </c>
      <c r="L1466" s="21">
        <v>1700</v>
      </c>
      <c r="M1466" s="22"/>
    </row>
    <row r="1467" spans="1:13" ht="38.25" x14ac:dyDescent="0.2">
      <c r="A1467" s="13">
        <v>1465</v>
      </c>
      <c r="B1467" s="14">
        <v>109479</v>
      </c>
      <c r="C1467" s="15" t="s">
        <v>3363</v>
      </c>
      <c r="D1467" s="16" t="s">
        <v>3373</v>
      </c>
      <c r="E1467" s="16" t="s">
        <v>3374</v>
      </c>
      <c r="F1467" s="23" t="s">
        <v>3377</v>
      </c>
      <c r="G1467" s="24">
        <v>60</v>
      </c>
      <c r="H1467" s="23" t="s">
        <v>28</v>
      </c>
      <c r="I1467" s="20">
        <v>26.986999999999998</v>
      </c>
      <c r="J1467" s="19">
        <v>1619.22</v>
      </c>
      <c r="K1467" s="20">
        <v>28.34</v>
      </c>
      <c r="L1467" s="21">
        <v>1700</v>
      </c>
      <c r="M1467" s="22"/>
    </row>
    <row r="1468" spans="1:13" ht="38.25" x14ac:dyDescent="0.2">
      <c r="A1468" s="13">
        <v>1466</v>
      </c>
      <c r="B1468" s="14">
        <v>105813</v>
      </c>
      <c r="C1468" s="15" t="s">
        <v>3378</v>
      </c>
      <c r="D1468" s="16" t="s">
        <v>3379</v>
      </c>
      <c r="E1468" s="16" t="s">
        <v>3380</v>
      </c>
      <c r="F1468" s="16" t="s">
        <v>3381</v>
      </c>
      <c r="G1468" s="17">
        <v>120</v>
      </c>
      <c r="H1468" s="16" t="s">
        <v>1413</v>
      </c>
      <c r="I1468" s="20">
        <v>12.8833</v>
      </c>
      <c r="J1468" s="19">
        <v>1546</v>
      </c>
      <c r="K1468" s="20">
        <v>13.53</v>
      </c>
      <c r="L1468" s="21">
        <v>1623</v>
      </c>
      <c r="M1468" s="22"/>
    </row>
    <row r="1469" spans="1:13" ht="38.25" x14ac:dyDescent="0.2">
      <c r="A1469" s="13">
        <v>1467</v>
      </c>
      <c r="B1469" s="14">
        <v>110531</v>
      </c>
      <c r="C1469" s="15" t="s">
        <v>3378</v>
      </c>
      <c r="D1469" s="16" t="s">
        <v>3379</v>
      </c>
      <c r="E1469" s="16" t="s">
        <v>3380</v>
      </c>
      <c r="F1469" s="16" t="s">
        <v>3382</v>
      </c>
      <c r="G1469" s="17">
        <v>60</v>
      </c>
      <c r="H1469" s="23" t="s">
        <v>3383</v>
      </c>
      <c r="I1469" s="20">
        <v>12.8833</v>
      </c>
      <c r="J1469" s="19">
        <v>773</v>
      </c>
      <c r="K1469" s="20">
        <v>13.53</v>
      </c>
      <c r="L1469" s="21">
        <v>812</v>
      </c>
      <c r="M1469" s="22"/>
    </row>
    <row r="1470" spans="1:13" ht="38.25" x14ac:dyDescent="0.2">
      <c r="A1470" s="13">
        <v>1468</v>
      </c>
      <c r="B1470" s="14">
        <v>105821</v>
      </c>
      <c r="C1470" s="15" t="s">
        <v>3378</v>
      </c>
      <c r="D1470" s="16" t="s">
        <v>3384</v>
      </c>
      <c r="E1470" s="16" t="s">
        <v>3385</v>
      </c>
      <c r="F1470" s="16" t="s">
        <v>3386</v>
      </c>
      <c r="G1470" s="17">
        <v>60</v>
      </c>
      <c r="H1470" s="16" t="s">
        <v>1413</v>
      </c>
      <c r="I1470" s="20">
        <v>29.635000000000002</v>
      </c>
      <c r="J1470" s="19">
        <v>1778.0952380952381</v>
      </c>
      <c r="K1470" s="20">
        <v>31.116750000000003</v>
      </c>
      <c r="L1470" s="21">
        <v>1867</v>
      </c>
      <c r="M1470" s="22"/>
    </row>
    <row r="1471" spans="1:13" ht="38.25" x14ac:dyDescent="0.2">
      <c r="A1471" s="13">
        <v>1469</v>
      </c>
      <c r="B1471" s="14">
        <v>110558</v>
      </c>
      <c r="C1471" s="15" t="s">
        <v>3378</v>
      </c>
      <c r="D1471" s="16" t="s">
        <v>3384</v>
      </c>
      <c r="E1471" s="16" t="s">
        <v>3385</v>
      </c>
      <c r="F1471" s="16" t="s">
        <v>3387</v>
      </c>
      <c r="G1471" s="17">
        <v>60</v>
      </c>
      <c r="H1471" s="17" t="s">
        <v>3383</v>
      </c>
      <c r="I1471" s="20">
        <v>29.635000000000002</v>
      </c>
      <c r="J1471" s="19">
        <v>1778.1000000000001</v>
      </c>
      <c r="K1471" s="20">
        <v>31.116750000000003</v>
      </c>
      <c r="L1471" s="21">
        <v>1867</v>
      </c>
      <c r="M1471" s="22"/>
    </row>
    <row r="1472" spans="1:13" ht="38.25" x14ac:dyDescent="0.2">
      <c r="A1472" s="13">
        <v>1470</v>
      </c>
      <c r="B1472" s="14">
        <v>987654</v>
      </c>
      <c r="C1472" s="15" t="s">
        <v>3378</v>
      </c>
      <c r="D1472" s="16" t="s">
        <v>3388</v>
      </c>
      <c r="E1472" s="16" t="s">
        <v>3389</v>
      </c>
      <c r="F1472" s="16" t="s">
        <v>3390</v>
      </c>
      <c r="G1472" s="17">
        <v>180</v>
      </c>
      <c r="H1472" s="16" t="s">
        <v>1899</v>
      </c>
      <c r="I1472" s="20">
        <v>14.365600000000001</v>
      </c>
      <c r="J1472" s="19">
        <v>2585.808</v>
      </c>
      <c r="K1472" s="20">
        <v>15.083880000000001</v>
      </c>
      <c r="L1472" s="21">
        <v>2715</v>
      </c>
      <c r="M1472" s="22"/>
    </row>
    <row r="1473" spans="1:13" ht="38.25" x14ac:dyDescent="0.2">
      <c r="A1473" s="13">
        <v>1471</v>
      </c>
      <c r="B1473" s="14">
        <v>107417</v>
      </c>
      <c r="C1473" s="15" t="s">
        <v>3378</v>
      </c>
      <c r="D1473" s="16" t="s">
        <v>3391</v>
      </c>
      <c r="E1473" s="16" t="s">
        <v>3392</v>
      </c>
      <c r="F1473" s="16" t="s">
        <v>3393</v>
      </c>
      <c r="G1473" s="17">
        <v>180</v>
      </c>
      <c r="H1473" s="16" t="s">
        <v>1899</v>
      </c>
      <c r="I1473" s="20">
        <v>14.3041</v>
      </c>
      <c r="J1473" s="19">
        <v>2574.7399999999998</v>
      </c>
      <c r="K1473" s="20">
        <v>15.02</v>
      </c>
      <c r="L1473" s="21">
        <v>2703</v>
      </c>
      <c r="M1473" s="22"/>
    </row>
    <row r="1474" spans="1:13" x14ac:dyDescent="0.2">
      <c r="A1474" s="13">
        <v>1472</v>
      </c>
      <c r="B1474" s="14">
        <v>966568</v>
      </c>
      <c r="C1474" s="15" t="s">
        <v>3394</v>
      </c>
      <c r="D1474" s="16" t="s">
        <v>3395</v>
      </c>
      <c r="E1474" s="16" t="s">
        <v>3396</v>
      </c>
      <c r="F1474" s="16" t="s">
        <v>3397</v>
      </c>
      <c r="G1474" s="17">
        <v>120</v>
      </c>
      <c r="H1474" s="16" t="s">
        <v>2805</v>
      </c>
      <c r="I1474" s="20">
        <v>2.5411999999999999</v>
      </c>
      <c r="J1474" s="19">
        <v>304.94</v>
      </c>
      <c r="K1474" s="20">
        <v>2.67</v>
      </c>
      <c r="L1474" s="21">
        <v>320</v>
      </c>
      <c r="M1474" s="22"/>
    </row>
    <row r="1475" spans="1:13" x14ac:dyDescent="0.2">
      <c r="A1475" s="13">
        <v>1473</v>
      </c>
      <c r="B1475" s="14">
        <v>966541</v>
      </c>
      <c r="C1475" s="15" t="s">
        <v>3394</v>
      </c>
      <c r="D1475" s="16" t="s">
        <v>3398</v>
      </c>
      <c r="E1475" s="16" t="s">
        <v>3399</v>
      </c>
      <c r="F1475" s="16" t="s">
        <v>3400</v>
      </c>
      <c r="G1475" s="17">
        <v>120</v>
      </c>
      <c r="H1475" s="16" t="s">
        <v>1600</v>
      </c>
      <c r="I1475" s="20">
        <v>4.583333333333333</v>
      </c>
      <c r="J1475" s="19">
        <v>550</v>
      </c>
      <c r="K1475" s="20">
        <v>4.8125</v>
      </c>
      <c r="L1475" s="30">
        <v>578</v>
      </c>
      <c r="M1475" s="22"/>
    </row>
    <row r="1476" spans="1:13" ht="25.5" x14ac:dyDescent="0.2">
      <c r="A1476" s="13">
        <v>1474</v>
      </c>
      <c r="B1476" s="14">
        <v>108081</v>
      </c>
      <c r="C1476" s="15" t="s">
        <v>3394</v>
      </c>
      <c r="D1476" s="16" t="s">
        <v>3398</v>
      </c>
      <c r="E1476" s="16" t="s">
        <v>3399</v>
      </c>
      <c r="F1476" s="16" t="s">
        <v>3401</v>
      </c>
      <c r="G1476" s="22">
        <v>120</v>
      </c>
      <c r="H1476" s="16" t="s">
        <v>3402</v>
      </c>
      <c r="I1476" s="20">
        <v>4.583333333333333</v>
      </c>
      <c r="J1476" s="19">
        <v>550</v>
      </c>
      <c r="K1476" s="20">
        <v>4.8125</v>
      </c>
      <c r="L1476" s="30">
        <v>578</v>
      </c>
      <c r="M1476" s="22"/>
    </row>
    <row r="1477" spans="1:13" ht="25.5" x14ac:dyDescent="0.2">
      <c r="A1477" s="13">
        <v>1475</v>
      </c>
      <c r="B1477" s="14">
        <v>108448</v>
      </c>
      <c r="C1477" s="15" t="s">
        <v>3394</v>
      </c>
      <c r="D1477" s="16" t="s">
        <v>3403</v>
      </c>
      <c r="E1477" s="16" t="s">
        <v>3404</v>
      </c>
      <c r="F1477" s="16" t="s">
        <v>3405</v>
      </c>
      <c r="G1477" s="22">
        <v>120</v>
      </c>
      <c r="H1477" s="16" t="s">
        <v>3402</v>
      </c>
      <c r="I1477" s="20">
        <v>6.5019999999999998</v>
      </c>
      <c r="J1477" s="19">
        <v>780.24</v>
      </c>
      <c r="K1477" s="20">
        <v>6.827</v>
      </c>
      <c r="L1477" s="30">
        <v>819</v>
      </c>
      <c r="M1477" s="22"/>
    </row>
    <row r="1478" spans="1:13" ht="38.25" x14ac:dyDescent="0.2">
      <c r="A1478" s="13">
        <v>1476</v>
      </c>
      <c r="B1478" s="14">
        <v>102318</v>
      </c>
      <c r="C1478" s="15" t="s">
        <v>3406</v>
      </c>
      <c r="D1478" s="25" t="s">
        <v>3407</v>
      </c>
      <c r="E1478" s="25" t="s">
        <v>3408</v>
      </c>
      <c r="F1478" s="25" t="s">
        <v>3409</v>
      </c>
      <c r="G1478" s="17">
        <v>30</v>
      </c>
      <c r="H1478" s="25" t="s">
        <v>487</v>
      </c>
      <c r="I1478" s="20">
        <v>37.255699999999997</v>
      </c>
      <c r="J1478" s="19">
        <v>1117.6709999999998</v>
      </c>
      <c r="K1478" s="20">
        <v>39.118485</v>
      </c>
      <c r="L1478" s="30">
        <v>1174</v>
      </c>
      <c r="M1478" s="22"/>
    </row>
    <row r="1479" spans="1:13" ht="25.5" x14ac:dyDescent="0.2">
      <c r="A1479" s="13">
        <v>1477</v>
      </c>
      <c r="B1479" s="14">
        <v>106909</v>
      </c>
      <c r="C1479" s="15" t="s">
        <v>3406</v>
      </c>
      <c r="D1479" s="16" t="s">
        <v>3410</v>
      </c>
      <c r="E1479" s="16" t="s">
        <v>3411</v>
      </c>
      <c r="F1479" s="16" t="s">
        <v>3412</v>
      </c>
      <c r="G1479" s="17">
        <v>30</v>
      </c>
      <c r="H1479" s="16" t="s">
        <v>3413</v>
      </c>
      <c r="I1479" s="20">
        <v>37.255699999999997</v>
      </c>
      <c r="J1479" s="19">
        <v>1117.6709999999998</v>
      </c>
      <c r="K1479" s="20">
        <v>39.118485</v>
      </c>
      <c r="L1479" s="30">
        <v>1174</v>
      </c>
      <c r="M1479" s="22"/>
    </row>
    <row r="1480" spans="1:13" ht="25.5" x14ac:dyDescent="0.2">
      <c r="A1480" s="13">
        <v>1478</v>
      </c>
      <c r="B1480" s="14">
        <v>987239</v>
      </c>
      <c r="C1480" s="15" t="s">
        <v>3406</v>
      </c>
      <c r="D1480" s="16" t="s">
        <v>3410</v>
      </c>
      <c r="E1480" s="16" t="s">
        <v>3411</v>
      </c>
      <c r="F1480" s="16" t="s">
        <v>3414</v>
      </c>
      <c r="G1480" s="17">
        <v>30</v>
      </c>
      <c r="H1480" s="16" t="s">
        <v>487</v>
      </c>
      <c r="I1480" s="20">
        <v>37.255699999999997</v>
      </c>
      <c r="J1480" s="19">
        <v>1117.6709999999998</v>
      </c>
      <c r="K1480" s="20">
        <v>39.118485</v>
      </c>
      <c r="L1480" s="30">
        <v>1174</v>
      </c>
      <c r="M1480" s="22"/>
    </row>
    <row r="1481" spans="1:13" ht="25.5" x14ac:dyDescent="0.2">
      <c r="A1481" s="13">
        <v>1479</v>
      </c>
      <c r="B1481" s="14">
        <v>110469</v>
      </c>
      <c r="C1481" s="15" t="s">
        <v>3406</v>
      </c>
      <c r="D1481" s="16" t="s">
        <v>3410</v>
      </c>
      <c r="E1481" s="16" t="s">
        <v>3411</v>
      </c>
      <c r="F1481" s="16" t="s">
        <v>3415</v>
      </c>
      <c r="G1481" s="17">
        <v>30</v>
      </c>
      <c r="H1481" s="16" t="s">
        <v>3416</v>
      </c>
      <c r="I1481" s="20">
        <v>37.255699999999997</v>
      </c>
      <c r="J1481" s="19">
        <v>1117.6709999999998</v>
      </c>
      <c r="K1481" s="20">
        <v>39.118485</v>
      </c>
      <c r="L1481" s="30">
        <v>1174</v>
      </c>
      <c r="M1481" s="22"/>
    </row>
    <row r="1482" spans="1:13" x14ac:dyDescent="0.2">
      <c r="A1482" s="13">
        <v>1480</v>
      </c>
      <c r="B1482" s="14">
        <v>962287</v>
      </c>
      <c r="C1482" s="15" t="s">
        <v>3417</v>
      </c>
      <c r="D1482" s="16" t="s">
        <v>3418</v>
      </c>
      <c r="E1482" s="16" t="s">
        <v>3419</v>
      </c>
      <c r="F1482" s="16" t="s">
        <v>3420</v>
      </c>
      <c r="G1482" s="17">
        <v>50</v>
      </c>
      <c r="H1482" s="16" t="s">
        <v>19</v>
      </c>
      <c r="I1482" s="20">
        <v>0.83809999999999996</v>
      </c>
      <c r="J1482" s="19">
        <v>41.905000000000001</v>
      </c>
      <c r="K1482" s="20">
        <v>0.88000500000000004</v>
      </c>
      <c r="L1482" s="21">
        <v>44</v>
      </c>
      <c r="M1482" s="22"/>
    </row>
    <row r="1483" spans="1:13" x14ac:dyDescent="0.2">
      <c r="A1483" s="13">
        <v>1481</v>
      </c>
      <c r="B1483" s="14">
        <v>962295</v>
      </c>
      <c r="C1483" s="15" t="s">
        <v>3417</v>
      </c>
      <c r="D1483" s="16" t="s">
        <v>3418</v>
      </c>
      <c r="E1483" s="16" t="s">
        <v>3419</v>
      </c>
      <c r="F1483" s="16" t="s">
        <v>3421</v>
      </c>
      <c r="G1483" s="17">
        <v>50</v>
      </c>
      <c r="H1483" s="16" t="s">
        <v>984</v>
      </c>
      <c r="I1483" s="20">
        <v>0.83809999999999996</v>
      </c>
      <c r="J1483" s="19">
        <v>41.905000000000001</v>
      </c>
      <c r="K1483" s="20">
        <v>0.88000500000000004</v>
      </c>
      <c r="L1483" s="21">
        <v>44</v>
      </c>
      <c r="M1483" s="22"/>
    </row>
    <row r="1484" spans="1:13" ht="25.5" x14ac:dyDescent="0.2">
      <c r="A1484" s="13">
        <v>1482</v>
      </c>
      <c r="B1484" s="14">
        <v>98159</v>
      </c>
      <c r="C1484" s="15" t="s">
        <v>3417</v>
      </c>
      <c r="D1484" s="16" t="s">
        <v>3422</v>
      </c>
      <c r="E1484" s="16" t="s">
        <v>3423</v>
      </c>
      <c r="F1484" s="16" t="s">
        <v>3424</v>
      </c>
      <c r="G1484" s="17">
        <v>20</v>
      </c>
      <c r="H1484" s="16" t="s">
        <v>19</v>
      </c>
      <c r="I1484" s="20">
        <v>3.09</v>
      </c>
      <c r="J1484" s="19">
        <v>61.8</v>
      </c>
      <c r="K1484" s="20">
        <v>3.2444999999999999</v>
      </c>
      <c r="L1484" s="21">
        <v>65</v>
      </c>
      <c r="M1484" s="22"/>
    </row>
    <row r="1485" spans="1:13" x14ac:dyDescent="0.2">
      <c r="A1485" s="13">
        <v>1483</v>
      </c>
      <c r="B1485" s="14">
        <v>979171</v>
      </c>
      <c r="C1485" s="15" t="s">
        <v>3417</v>
      </c>
      <c r="D1485" s="16" t="s">
        <v>3425</v>
      </c>
      <c r="E1485" s="16" t="s">
        <v>3426</v>
      </c>
      <c r="F1485" s="16" t="s">
        <v>3427</v>
      </c>
      <c r="G1485" s="17">
        <v>50</v>
      </c>
      <c r="H1485" s="16" t="s">
        <v>19</v>
      </c>
      <c r="I1485" s="20">
        <v>14.076000000000001</v>
      </c>
      <c r="J1485" s="19">
        <v>703.8</v>
      </c>
      <c r="K1485" s="20">
        <v>14.779800000000002</v>
      </c>
      <c r="L1485" s="21">
        <v>739</v>
      </c>
      <c r="M1485" s="22"/>
    </row>
    <row r="1486" spans="1:13" ht="38.25" x14ac:dyDescent="0.2">
      <c r="A1486" s="13">
        <v>1484</v>
      </c>
      <c r="B1486" s="14">
        <v>979988</v>
      </c>
      <c r="C1486" s="15" t="s">
        <v>3428</v>
      </c>
      <c r="D1486" s="16" t="s">
        <v>3429</v>
      </c>
      <c r="E1486" s="16" t="s">
        <v>3430</v>
      </c>
      <c r="F1486" s="16" t="s">
        <v>3431</v>
      </c>
      <c r="G1486" s="17">
        <v>30</v>
      </c>
      <c r="H1486" s="16" t="s">
        <v>3432</v>
      </c>
      <c r="I1486" s="20">
        <v>940.32566666666673</v>
      </c>
      <c r="J1486" s="19">
        <v>28209.77</v>
      </c>
      <c r="K1486" s="20">
        <v>987.34195000000011</v>
      </c>
      <c r="L1486" s="21">
        <v>29620</v>
      </c>
      <c r="M1486" s="22"/>
    </row>
    <row r="1487" spans="1:13" x14ac:dyDescent="0.2">
      <c r="A1487" s="13">
        <v>1485</v>
      </c>
      <c r="B1487" s="14">
        <v>9806</v>
      </c>
      <c r="C1487" s="15" t="s">
        <v>3433</v>
      </c>
      <c r="D1487" s="16" t="s">
        <v>3434</v>
      </c>
      <c r="E1487" s="16" t="s">
        <v>3435</v>
      </c>
      <c r="F1487" s="16" t="s">
        <v>3436</v>
      </c>
      <c r="G1487" s="17">
        <v>10</v>
      </c>
      <c r="H1487" s="16" t="s">
        <v>44</v>
      </c>
      <c r="I1487" s="20">
        <v>49.009500000000003</v>
      </c>
      <c r="J1487" s="19">
        <v>490.09500000000003</v>
      </c>
      <c r="K1487" s="20">
        <v>51.459975000000007</v>
      </c>
      <c r="L1487" s="21">
        <v>515</v>
      </c>
      <c r="M1487" s="22"/>
    </row>
    <row r="1488" spans="1:13" ht="25.5" x14ac:dyDescent="0.2">
      <c r="A1488" s="13">
        <v>1486</v>
      </c>
      <c r="B1488" s="14">
        <v>984698</v>
      </c>
      <c r="C1488" s="15" t="s">
        <v>3437</v>
      </c>
      <c r="D1488" s="16" t="s">
        <v>3438</v>
      </c>
      <c r="E1488" s="16" t="s">
        <v>3439</v>
      </c>
      <c r="F1488" s="16" t="s">
        <v>3440</v>
      </c>
      <c r="G1488" s="17">
        <v>60</v>
      </c>
      <c r="H1488" s="16" t="s">
        <v>2919</v>
      </c>
      <c r="I1488" s="20">
        <v>0.75409999999999999</v>
      </c>
      <c r="J1488" s="19">
        <v>45.246000000000002</v>
      </c>
      <c r="K1488" s="20">
        <v>0.79180499999999998</v>
      </c>
      <c r="L1488" s="21">
        <v>48</v>
      </c>
      <c r="M1488" s="22"/>
    </row>
    <row r="1489" spans="1:13" ht="25.5" x14ac:dyDescent="0.2">
      <c r="A1489" s="13">
        <v>1487</v>
      </c>
      <c r="B1489" s="14">
        <v>968609</v>
      </c>
      <c r="C1489" s="15" t="s">
        <v>3437</v>
      </c>
      <c r="D1489" s="16" t="s">
        <v>3438</v>
      </c>
      <c r="E1489" s="16" t="s">
        <v>3439</v>
      </c>
      <c r="F1489" s="16" t="s">
        <v>3441</v>
      </c>
      <c r="G1489" s="17">
        <v>120</v>
      </c>
      <c r="H1489" s="16" t="s">
        <v>37</v>
      </c>
      <c r="I1489" s="20">
        <v>0.75409999999999999</v>
      </c>
      <c r="J1489" s="19">
        <v>90.492000000000004</v>
      </c>
      <c r="K1489" s="20">
        <v>0.79180499999999998</v>
      </c>
      <c r="L1489" s="21">
        <v>95</v>
      </c>
      <c r="M1489" s="22"/>
    </row>
    <row r="1490" spans="1:13" ht="25.5" x14ac:dyDescent="0.2">
      <c r="A1490" s="13">
        <v>1488</v>
      </c>
      <c r="B1490" s="14">
        <v>976636</v>
      </c>
      <c r="C1490" s="15" t="s">
        <v>3437</v>
      </c>
      <c r="D1490" s="16" t="s">
        <v>3438</v>
      </c>
      <c r="E1490" s="16" t="s">
        <v>3439</v>
      </c>
      <c r="F1490" s="16" t="s">
        <v>3442</v>
      </c>
      <c r="G1490" s="17">
        <v>120</v>
      </c>
      <c r="H1490" s="16" t="s">
        <v>157</v>
      </c>
      <c r="I1490" s="20">
        <v>0.75409999999999999</v>
      </c>
      <c r="J1490" s="19">
        <v>90.492000000000004</v>
      </c>
      <c r="K1490" s="20">
        <v>0.79180499999999998</v>
      </c>
      <c r="L1490" s="21">
        <v>95</v>
      </c>
      <c r="M1490" s="22"/>
    </row>
    <row r="1491" spans="1:13" x14ac:dyDescent="0.2">
      <c r="A1491" s="13">
        <v>1489</v>
      </c>
      <c r="B1491" s="14">
        <v>998761</v>
      </c>
      <c r="C1491" s="15" t="s">
        <v>3437</v>
      </c>
      <c r="D1491" s="16" t="s">
        <v>3443</v>
      </c>
      <c r="E1491" s="16" t="s">
        <v>3444</v>
      </c>
      <c r="F1491" s="16" t="s">
        <v>3445</v>
      </c>
      <c r="G1491" s="17">
        <v>10</v>
      </c>
      <c r="H1491" s="16" t="s">
        <v>37</v>
      </c>
      <c r="I1491" s="20">
        <v>3.8250000000000002</v>
      </c>
      <c r="J1491" s="19">
        <v>38.25</v>
      </c>
      <c r="K1491" s="20">
        <v>4.0162500000000003</v>
      </c>
      <c r="L1491" s="21">
        <v>40</v>
      </c>
      <c r="M1491" s="22"/>
    </row>
    <row r="1492" spans="1:13" x14ac:dyDescent="0.2">
      <c r="A1492" s="13">
        <v>1490</v>
      </c>
      <c r="B1492" s="26">
        <v>105201</v>
      </c>
      <c r="C1492" s="15" t="s">
        <v>3437</v>
      </c>
      <c r="D1492" s="25" t="s">
        <v>3443</v>
      </c>
      <c r="E1492" s="23" t="s">
        <v>3444</v>
      </c>
      <c r="F1492" s="23" t="s">
        <v>3446</v>
      </c>
      <c r="G1492" s="24">
        <v>10</v>
      </c>
      <c r="H1492" s="23" t="s">
        <v>157</v>
      </c>
      <c r="I1492" s="27">
        <v>3.8250000000000002</v>
      </c>
      <c r="J1492" s="28">
        <v>38.25</v>
      </c>
      <c r="K1492" s="20">
        <v>4.0162500000000003</v>
      </c>
      <c r="L1492" s="21">
        <v>40</v>
      </c>
      <c r="M1492" s="22"/>
    </row>
    <row r="1493" spans="1:13" x14ac:dyDescent="0.2">
      <c r="A1493" s="13">
        <v>1491</v>
      </c>
      <c r="B1493" s="14">
        <v>998877</v>
      </c>
      <c r="C1493" s="15" t="s">
        <v>3437</v>
      </c>
      <c r="D1493" s="16" t="s">
        <v>3443</v>
      </c>
      <c r="E1493" s="16" t="s">
        <v>3444</v>
      </c>
      <c r="F1493" s="16" t="s">
        <v>3447</v>
      </c>
      <c r="G1493" s="17">
        <v>10</v>
      </c>
      <c r="H1493" s="16" t="s">
        <v>2919</v>
      </c>
      <c r="I1493" s="20">
        <v>3.8250000000000002</v>
      </c>
      <c r="J1493" s="19">
        <v>38.25</v>
      </c>
      <c r="K1493" s="20">
        <v>4.0162500000000003</v>
      </c>
      <c r="L1493" s="21">
        <v>40</v>
      </c>
      <c r="M1493" s="22"/>
    </row>
    <row r="1494" spans="1:13" x14ac:dyDescent="0.2">
      <c r="A1494" s="13">
        <v>1492</v>
      </c>
      <c r="B1494" s="14">
        <v>998788</v>
      </c>
      <c r="C1494" s="15" t="s">
        <v>3437</v>
      </c>
      <c r="D1494" s="16" t="s">
        <v>3443</v>
      </c>
      <c r="E1494" s="16" t="s">
        <v>3444</v>
      </c>
      <c r="F1494" s="16" t="s">
        <v>3448</v>
      </c>
      <c r="G1494" s="17">
        <v>20</v>
      </c>
      <c r="H1494" s="16" t="s">
        <v>157</v>
      </c>
      <c r="I1494" s="20">
        <v>3.8250000000000002</v>
      </c>
      <c r="J1494" s="19">
        <v>76.5</v>
      </c>
      <c r="K1494" s="20">
        <v>4.0162500000000003</v>
      </c>
      <c r="L1494" s="21">
        <v>80</v>
      </c>
      <c r="M1494" s="22"/>
    </row>
    <row r="1495" spans="1:13" x14ac:dyDescent="0.2">
      <c r="A1495" s="13">
        <v>1493</v>
      </c>
      <c r="B1495" s="14">
        <v>105252</v>
      </c>
      <c r="C1495" s="15" t="s">
        <v>3449</v>
      </c>
      <c r="D1495" s="16" t="s">
        <v>3450</v>
      </c>
      <c r="E1495" s="23" t="s">
        <v>3451</v>
      </c>
      <c r="F1495" s="23" t="s">
        <v>3452</v>
      </c>
      <c r="G1495" s="24">
        <v>100</v>
      </c>
      <c r="H1495" s="23" t="s">
        <v>32</v>
      </c>
      <c r="I1495" s="27">
        <v>0.52400000000000002</v>
      </c>
      <c r="J1495" s="19">
        <v>52.400000000000006</v>
      </c>
      <c r="K1495" s="20">
        <v>0.55020000000000002</v>
      </c>
      <c r="L1495" s="21">
        <v>55</v>
      </c>
      <c r="M1495" s="22"/>
    </row>
    <row r="1496" spans="1:13" x14ac:dyDescent="0.2">
      <c r="A1496" s="13">
        <v>1494</v>
      </c>
      <c r="B1496" s="14">
        <v>968986</v>
      </c>
      <c r="C1496" s="15" t="s">
        <v>3449</v>
      </c>
      <c r="D1496" s="16" t="s">
        <v>3450</v>
      </c>
      <c r="E1496" s="16" t="s">
        <v>3451</v>
      </c>
      <c r="F1496" s="16" t="s">
        <v>3453</v>
      </c>
      <c r="G1496" s="17">
        <v>120</v>
      </c>
      <c r="H1496" s="16" t="s">
        <v>19</v>
      </c>
      <c r="I1496" s="27">
        <v>0.52400000000000002</v>
      </c>
      <c r="J1496" s="19">
        <v>62.88</v>
      </c>
      <c r="K1496" s="20">
        <v>0.55020000000000002</v>
      </c>
      <c r="L1496" s="21">
        <v>66</v>
      </c>
      <c r="M1496" s="22"/>
    </row>
    <row r="1497" spans="1:13" x14ac:dyDescent="0.2">
      <c r="A1497" s="13">
        <v>1495</v>
      </c>
      <c r="B1497" s="14">
        <v>975796</v>
      </c>
      <c r="C1497" s="15" t="s">
        <v>3449</v>
      </c>
      <c r="D1497" s="16" t="s">
        <v>3450</v>
      </c>
      <c r="E1497" s="16" t="s">
        <v>3451</v>
      </c>
      <c r="F1497" s="16" t="s">
        <v>3454</v>
      </c>
      <c r="G1497" s="17">
        <v>120</v>
      </c>
      <c r="H1497" s="16" t="s">
        <v>128</v>
      </c>
      <c r="I1497" s="27">
        <v>0.52400000000000002</v>
      </c>
      <c r="J1497" s="19">
        <v>62.88</v>
      </c>
      <c r="K1497" s="20">
        <v>0.55020000000000002</v>
      </c>
      <c r="L1497" s="21">
        <v>66</v>
      </c>
      <c r="M1497" s="22"/>
    </row>
    <row r="1498" spans="1:13" x14ac:dyDescent="0.2">
      <c r="A1498" s="13">
        <v>1496</v>
      </c>
      <c r="B1498" s="14">
        <v>105236</v>
      </c>
      <c r="C1498" s="15" t="s">
        <v>3449</v>
      </c>
      <c r="D1498" s="16" t="s">
        <v>3455</v>
      </c>
      <c r="E1498" s="23" t="s">
        <v>3456</v>
      </c>
      <c r="F1498" s="23" t="s">
        <v>3457</v>
      </c>
      <c r="G1498" s="24">
        <v>10</v>
      </c>
      <c r="H1498" s="29" t="s">
        <v>19</v>
      </c>
      <c r="I1498" s="27">
        <v>2.1</v>
      </c>
      <c r="J1498" s="19">
        <v>21</v>
      </c>
      <c r="K1498" s="20">
        <v>2.2050000000000001</v>
      </c>
      <c r="L1498" s="21">
        <v>22</v>
      </c>
      <c r="M1498" s="22"/>
    </row>
    <row r="1499" spans="1:13" x14ac:dyDescent="0.2">
      <c r="A1499" s="13">
        <v>1497</v>
      </c>
      <c r="B1499" s="14">
        <v>975788</v>
      </c>
      <c r="C1499" s="15" t="s">
        <v>3449</v>
      </c>
      <c r="D1499" s="16" t="s">
        <v>3455</v>
      </c>
      <c r="E1499" s="16" t="s">
        <v>3456</v>
      </c>
      <c r="F1499" s="16" t="s">
        <v>3458</v>
      </c>
      <c r="G1499" s="17">
        <v>10</v>
      </c>
      <c r="H1499" s="16" t="s">
        <v>128</v>
      </c>
      <c r="I1499" s="27">
        <v>2.1</v>
      </c>
      <c r="J1499" s="19">
        <v>21</v>
      </c>
      <c r="K1499" s="20">
        <v>2.2050000000000001</v>
      </c>
      <c r="L1499" s="21">
        <v>22</v>
      </c>
      <c r="M1499" s="22"/>
    </row>
    <row r="1500" spans="1:13" ht="38.25" x14ac:dyDescent="0.2">
      <c r="A1500" s="13">
        <v>1498</v>
      </c>
      <c r="B1500" s="14">
        <v>969001</v>
      </c>
      <c r="C1500" s="15" t="s">
        <v>3449</v>
      </c>
      <c r="D1500" s="16" t="s">
        <v>3455</v>
      </c>
      <c r="E1500" s="16" t="s">
        <v>3456</v>
      </c>
      <c r="F1500" s="16" t="s">
        <v>3459</v>
      </c>
      <c r="G1500" s="17">
        <v>10</v>
      </c>
      <c r="H1500" s="16" t="s">
        <v>826</v>
      </c>
      <c r="I1500" s="27">
        <v>2.1</v>
      </c>
      <c r="J1500" s="19">
        <v>21</v>
      </c>
      <c r="K1500" s="20">
        <v>2.2050000000000001</v>
      </c>
      <c r="L1500" s="21">
        <v>22</v>
      </c>
      <c r="M1500" s="22"/>
    </row>
    <row r="1501" spans="1:13" x14ac:dyDescent="0.2">
      <c r="A1501" s="13">
        <v>1499</v>
      </c>
      <c r="B1501" s="14">
        <v>972479</v>
      </c>
      <c r="C1501" s="15" t="s">
        <v>3449</v>
      </c>
      <c r="D1501" s="16" t="s">
        <v>3455</v>
      </c>
      <c r="E1501" s="16" t="s">
        <v>3456</v>
      </c>
      <c r="F1501" s="16" t="s">
        <v>3460</v>
      </c>
      <c r="G1501" s="17">
        <v>10</v>
      </c>
      <c r="H1501" s="16" t="s">
        <v>44</v>
      </c>
      <c r="I1501" s="27">
        <v>2.1</v>
      </c>
      <c r="J1501" s="19">
        <v>21</v>
      </c>
      <c r="K1501" s="20">
        <v>2.2050000000000001</v>
      </c>
      <c r="L1501" s="21">
        <v>22</v>
      </c>
      <c r="M1501" s="22"/>
    </row>
    <row r="1502" spans="1:13" x14ac:dyDescent="0.2">
      <c r="A1502" s="13">
        <v>1500</v>
      </c>
      <c r="B1502" s="14">
        <v>105244</v>
      </c>
      <c r="C1502" s="15" t="s">
        <v>3449</v>
      </c>
      <c r="D1502" s="16" t="s">
        <v>3455</v>
      </c>
      <c r="E1502" s="23" t="s">
        <v>3456</v>
      </c>
      <c r="F1502" s="23" t="s">
        <v>3461</v>
      </c>
      <c r="G1502" s="24">
        <v>10</v>
      </c>
      <c r="H1502" s="23" t="s">
        <v>32</v>
      </c>
      <c r="I1502" s="27">
        <v>2.1</v>
      </c>
      <c r="J1502" s="19">
        <v>21</v>
      </c>
      <c r="K1502" s="20">
        <v>2.2050000000000001</v>
      </c>
      <c r="L1502" s="21">
        <v>22</v>
      </c>
      <c r="M1502" s="22"/>
    </row>
    <row r="1503" spans="1:13" x14ac:dyDescent="0.2">
      <c r="A1503" s="13">
        <v>1501</v>
      </c>
      <c r="B1503" s="14">
        <v>968951</v>
      </c>
      <c r="C1503" s="15" t="s">
        <v>3449</v>
      </c>
      <c r="D1503" s="16" t="s">
        <v>3455</v>
      </c>
      <c r="E1503" s="16" t="s">
        <v>3456</v>
      </c>
      <c r="F1503" s="16" t="s">
        <v>3462</v>
      </c>
      <c r="G1503" s="17">
        <v>20</v>
      </c>
      <c r="H1503" s="16" t="s">
        <v>459</v>
      </c>
      <c r="I1503" s="27">
        <v>2.1</v>
      </c>
      <c r="J1503" s="19">
        <v>42</v>
      </c>
      <c r="K1503" s="20">
        <v>2.2050000000000001</v>
      </c>
      <c r="L1503" s="21">
        <v>44</v>
      </c>
      <c r="M1503" s="22"/>
    </row>
    <row r="1504" spans="1:13" ht="37.5" customHeight="1" x14ac:dyDescent="0.2">
      <c r="A1504" s="13">
        <v>1502</v>
      </c>
      <c r="B1504" s="14">
        <v>981001</v>
      </c>
      <c r="C1504" s="15" t="s">
        <v>3463</v>
      </c>
      <c r="D1504" s="16" t="s">
        <v>3464</v>
      </c>
      <c r="E1504" s="16" t="s">
        <v>3465</v>
      </c>
      <c r="F1504" s="16" t="s">
        <v>3466</v>
      </c>
      <c r="G1504" s="17">
        <v>2</v>
      </c>
      <c r="H1504" s="16" t="s">
        <v>1899</v>
      </c>
      <c r="I1504" s="20">
        <v>19454.86</v>
      </c>
      <c r="J1504" s="19">
        <v>38909.72</v>
      </c>
      <c r="K1504" s="20">
        <v>20427.603000000003</v>
      </c>
      <c r="L1504" s="21">
        <v>40855</v>
      </c>
      <c r="M1504" s="22"/>
    </row>
    <row r="1505" spans="1:13" ht="48" customHeight="1" x14ac:dyDescent="0.2">
      <c r="A1505" s="13">
        <v>1503</v>
      </c>
      <c r="B1505" s="14">
        <v>109908</v>
      </c>
      <c r="C1505" s="15" t="s">
        <v>3463</v>
      </c>
      <c r="D1505" s="16" t="s">
        <v>3464</v>
      </c>
      <c r="E1505" s="16" t="s">
        <v>3465</v>
      </c>
      <c r="F1505" s="16" t="s">
        <v>3467</v>
      </c>
      <c r="G1505" s="17">
        <v>1</v>
      </c>
      <c r="H1505" s="16" t="s">
        <v>1899</v>
      </c>
      <c r="I1505" s="20">
        <v>19454.86</v>
      </c>
      <c r="J1505" s="19">
        <v>19454.86</v>
      </c>
      <c r="K1505" s="20">
        <v>20427.603000000003</v>
      </c>
      <c r="L1505" s="21">
        <v>20428</v>
      </c>
      <c r="M1505" s="22"/>
    </row>
    <row r="1506" spans="1:13" ht="48" customHeight="1" x14ac:dyDescent="0.2">
      <c r="A1506" s="13">
        <v>1504</v>
      </c>
      <c r="B1506" s="14">
        <v>110817</v>
      </c>
      <c r="C1506" s="15" t="s">
        <v>3463</v>
      </c>
      <c r="D1506" s="15" t="s">
        <v>3468</v>
      </c>
      <c r="E1506" s="16" t="s">
        <v>3469</v>
      </c>
      <c r="F1506" s="50" t="s">
        <v>3470</v>
      </c>
      <c r="G1506" s="17">
        <v>1</v>
      </c>
      <c r="H1506" s="50" t="s">
        <v>3471</v>
      </c>
      <c r="I1506" s="20">
        <v>12940.8</v>
      </c>
      <c r="J1506" s="19">
        <v>12940.8</v>
      </c>
      <c r="K1506" s="20">
        <v>13587.84</v>
      </c>
      <c r="L1506" s="21">
        <v>13588</v>
      </c>
      <c r="M1506" s="22"/>
    </row>
    <row r="1507" spans="1:13" ht="48" customHeight="1" x14ac:dyDescent="0.2">
      <c r="A1507" s="13">
        <v>1505</v>
      </c>
      <c r="B1507" s="14">
        <v>110825</v>
      </c>
      <c r="C1507" s="15" t="s">
        <v>3463</v>
      </c>
      <c r="D1507" s="15" t="s">
        <v>3472</v>
      </c>
      <c r="E1507" s="16" t="s">
        <v>3473</v>
      </c>
      <c r="F1507" s="50" t="s">
        <v>3474</v>
      </c>
      <c r="G1507" s="17">
        <v>1</v>
      </c>
      <c r="H1507" s="50" t="s">
        <v>3471</v>
      </c>
      <c r="I1507" s="20">
        <v>25494.1</v>
      </c>
      <c r="J1507" s="19">
        <v>25494.1</v>
      </c>
      <c r="K1507" s="20">
        <v>26768.805</v>
      </c>
      <c r="L1507" s="21">
        <v>26769</v>
      </c>
      <c r="M1507" s="22"/>
    </row>
    <row r="1508" spans="1:13" x14ac:dyDescent="0.2">
      <c r="A1508" s="13">
        <v>1506</v>
      </c>
      <c r="B1508" s="14">
        <v>99406</v>
      </c>
      <c r="C1508" s="15" t="s">
        <v>3475</v>
      </c>
      <c r="D1508" s="16" t="s">
        <v>3476</v>
      </c>
      <c r="E1508" s="16" t="s">
        <v>3477</v>
      </c>
      <c r="F1508" s="16" t="s">
        <v>3478</v>
      </c>
      <c r="G1508" s="17">
        <v>5</v>
      </c>
      <c r="H1508" s="16" t="s">
        <v>19</v>
      </c>
      <c r="I1508" s="20">
        <v>8</v>
      </c>
      <c r="J1508" s="19">
        <v>40</v>
      </c>
      <c r="K1508" s="20">
        <v>8.4</v>
      </c>
      <c r="L1508" s="21">
        <v>42</v>
      </c>
      <c r="M1508" s="22"/>
    </row>
    <row r="1509" spans="1:13" x14ac:dyDescent="0.2">
      <c r="A1509" s="13">
        <v>1507</v>
      </c>
      <c r="B1509" s="14">
        <v>967491</v>
      </c>
      <c r="C1509" s="15" t="s">
        <v>3475</v>
      </c>
      <c r="D1509" s="16" t="s">
        <v>3476</v>
      </c>
      <c r="E1509" s="16" t="s">
        <v>3477</v>
      </c>
      <c r="F1509" s="16" t="s">
        <v>3479</v>
      </c>
      <c r="G1509" s="17">
        <v>5</v>
      </c>
      <c r="H1509" s="16" t="s">
        <v>378</v>
      </c>
      <c r="I1509" s="20">
        <v>8</v>
      </c>
      <c r="J1509" s="19">
        <v>40</v>
      </c>
      <c r="K1509" s="20">
        <v>8.4</v>
      </c>
      <c r="L1509" s="21">
        <v>42</v>
      </c>
      <c r="M1509" s="22"/>
    </row>
    <row r="1510" spans="1:13" x14ac:dyDescent="0.2">
      <c r="A1510" s="13">
        <v>1508</v>
      </c>
      <c r="B1510" s="14">
        <v>108758</v>
      </c>
      <c r="C1510" s="15" t="s">
        <v>3475</v>
      </c>
      <c r="D1510" s="16" t="s">
        <v>3476</v>
      </c>
      <c r="E1510" s="16" t="s">
        <v>3477</v>
      </c>
      <c r="F1510" s="16" t="s">
        <v>3480</v>
      </c>
      <c r="G1510" s="65" t="s">
        <v>2580</v>
      </c>
      <c r="H1510" s="16" t="s">
        <v>3481</v>
      </c>
      <c r="I1510" s="20">
        <v>8</v>
      </c>
      <c r="J1510" s="19">
        <v>40</v>
      </c>
      <c r="K1510" s="20">
        <v>8.4</v>
      </c>
      <c r="L1510" s="21">
        <v>42</v>
      </c>
      <c r="M1510" s="22"/>
    </row>
    <row r="1511" spans="1:13" x14ac:dyDescent="0.2">
      <c r="A1511" s="13">
        <v>1509</v>
      </c>
      <c r="B1511" s="14">
        <v>98079</v>
      </c>
      <c r="C1511" s="15" t="s">
        <v>3482</v>
      </c>
      <c r="D1511" s="16" t="s">
        <v>3483</v>
      </c>
      <c r="E1511" s="16" t="s">
        <v>3484</v>
      </c>
      <c r="F1511" s="16" t="s">
        <v>3485</v>
      </c>
      <c r="G1511" s="17">
        <v>5</v>
      </c>
      <c r="H1511" s="29" t="s">
        <v>19</v>
      </c>
      <c r="I1511" s="20">
        <v>14.074</v>
      </c>
      <c r="J1511" s="19">
        <v>70.37</v>
      </c>
      <c r="K1511" s="20">
        <v>14.777700000000001</v>
      </c>
      <c r="L1511" s="21">
        <v>74</v>
      </c>
      <c r="M1511" s="22"/>
    </row>
    <row r="1512" spans="1:13" ht="25.5" x14ac:dyDescent="0.2">
      <c r="A1512" s="13">
        <v>1510</v>
      </c>
      <c r="B1512" s="14">
        <v>969184</v>
      </c>
      <c r="C1512" s="15" t="s">
        <v>3486</v>
      </c>
      <c r="D1512" s="16" t="s">
        <v>3487</v>
      </c>
      <c r="E1512" s="16" t="s">
        <v>3488</v>
      </c>
      <c r="F1512" s="16" t="s">
        <v>3489</v>
      </c>
      <c r="G1512" s="17">
        <v>5</v>
      </c>
      <c r="H1512" s="16" t="s">
        <v>3490</v>
      </c>
      <c r="I1512" s="20">
        <v>15.011100000000001</v>
      </c>
      <c r="J1512" s="19">
        <v>75.055500000000009</v>
      </c>
      <c r="K1512" s="20">
        <v>15.761655000000001</v>
      </c>
      <c r="L1512" s="30">
        <v>79</v>
      </c>
      <c r="M1512" s="22"/>
    </row>
    <row r="1513" spans="1:13" ht="42.75" customHeight="1" x14ac:dyDescent="0.2">
      <c r="A1513" s="13">
        <v>1511</v>
      </c>
      <c r="B1513" s="14">
        <v>965162</v>
      </c>
      <c r="C1513" s="15" t="s">
        <v>3491</v>
      </c>
      <c r="D1513" s="16" t="s">
        <v>3492</v>
      </c>
      <c r="E1513" s="16" t="s">
        <v>3493</v>
      </c>
      <c r="F1513" s="16" t="s">
        <v>3494</v>
      </c>
      <c r="G1513" s="17">
        <v>10</v>
      </c>
      <c r="H1513" s="16" t="s">
        <v>157</v>
      </c>
      <c r="I1513" s="20">
        <v>14.952299999999999</v>
      </c>
      <c r="J1513" s="19">
        <v>149.523</v>
      </c>
      <c r="K1513" s="20">
        <v>15.699915000000001</v>
      </c>
      <c r="L1513" s="21">
        <v>157</v>
      </c>
      <c r="M1513" s="22"/>
    </row>
    <row r="1514" spans="1:13" ht="42.75" customHeight="1" x14ac:dyDescent="0.2">
      <c r="A1514" s="13">
        <v>1512</v>
      </c>
      <c r="B1514" s="14">
        <v>111694</v>
      </c>
      <c r="C1514" s="15" t="s">
        <v>3491</v>
      </c>
      <c r="D1514" s="16" t="s">
        <v>3492</v>
      </c>
      <c r="E1514" s="16" t="s">
        <v>3493</v>
      </c>
      <c r="F1514" s="16" t="s">
        <v>3495</v>
      </c>
      <c r="G1514" s="17">
        <v>10</v>
      </c>
      <c r="H1514" s="108" t="s">
        <v>3496</v>
      </c>
      <c r="I1514" s="20">
        <v>14.952299999999999</v>
      </c>
      <c r="J1514" s="19">
        <v>149.523</v>
      </c>
      <c r="K1514" s="20">
        <v>15.699915000000001</v>
      </c>
      <c r="L1514" s="21">
        <v>157</v>
      </c>
      <c r="M1514" s="22"/>
    </row>
    <row r="1515" spans="1:13" ht="25.5" x14ac:dyDescent="0.2">
      <c r="A1515" s="13">
        <v>1513</v>
      </c>
      <c r="B1515" s="14">
        <v>996874</v>
      </c>
      <c r="C1515" s="15" t="s">
        <v>3491</v>
      </c>
      <c r="D1515" s="16" t="s">
        <v>3497</v>
      </c>
      <c r="E1515" s="16" t="s">
        <v>3498</v>
      </c>
      <c r="F1515" s="16" t="s">
        <v>3499</v>
      </c>
      <c r="G1515" s="17">
        <v>5</v>
      </c>
      <c r="H1515" s="16" t="s">
        <v>3490</v>
      </c>
      <c r="I1515" s="20">
        <v>21.5396</v>
      </c>
      <c r="J1515" s="19">
        <v>107.69800000000001</v>
      </c>
      <c r="K1515" s="20">
        <v>22.616580000000003</v>
      </c>
      <c r="L1515" s="30">
        <v>113</v>
      </c>
      <c r="M1515" s="22"/>
    </row>
    <row r="1516" spans="1:13" ht="25.5" x14ac:dyDescent="0.2">
      <c r="A1516" s="13">
        <v>1514</v>
      </c>
      <c r="B1516" s="14">
        <v>106984</v>
      </c>
      <c r="C1516" s="15" t="s">
        <v>3491</v>
      </c>
      <c r="D1516" s="16" t="s">
        <v>3497</v>
      </c>
      <c r="E1516" s="16" t="s">
        <v>3500</v>
      </c>
      <c r="F1516" s="16" t="s">
        <v>3501</v>
      </c>
      <c r="G1516" s="17">
        <v>5</v>
      </c>
      <c r="H1516" s="16" t="s">
        <v>3502</v>
      </c>
      <c r="I1516" s="20">
        <v>21.5396</v>
      </c>
      <c r="J1516" s="19">
        <v>107.69800000000001</v>
      </c>
      <c r="K1516" s="20">
        <v>22.616580000000003</v>
      </c>
      <c r="L1516" s="30">
        <v>113</v>
      </c>
      <c r="M1516" s="22"/>
    </row>
    <row r="1517" spans="1:13" ht="25.5" x14ac:dyDescent="0.2">
      <c r="A1517" s="13">
        <v>1515</v>
      </c>
      <c r="B1517" s="14">
        <v>107018</v>
      </c>
      <c r="C1517" s="15" t="s">
        <v>3491</v>
      </c>
      <c r="D1517" s="16" t="s">
        <v>3503</v>
      </c>
      <c r="E1517" s="16" t="s">
        <v>3504</v>
      </c>
      <c r="F1517" s="16" t="s">
        <v>3505</v>
      </c>
      <c r="G1517" s="109">
        <v>3.5</v>
      </c>
      <c r="H1517" s="16" t="s">
        <v>3490</v>
      </c>
      <c r="I1517" s="20">
        <v>25.904</v>
      </c>
      <c r="J1517" s="19">
        <v>90.664000000000001</v>
      </c>
      <c r="K1517" s="20">
        <v>27.199200000000001</v>
      </c>
      <c r="L1517" s="21">
        <v>95</v>
      </c>
      <c r="M1517" s="22"/>
    </row>
    <row r="1518" spans="1:13" ht="25.5" x14ac:dyDescent="0.2">
      <c r="A1518" s="13">
        <v>1516</v>
      </c>
      <c r="B1518" s="14">
        <v>106992</v>
      </c>
      <c r="C1518" s="15" t="s">
        <v>3491</v>
      </c>
      <c r="D1518" s="16" t="s">
        <v>3503</v>
      </c>
      <c r="E1518" s="16" t="s">
        <v>3506</v>
      </c>
      <c r="F1518" s="23" t="s">
        <v>3507</v>
      </c>
      <c r="G1518" s="24">
        <v>5</v>
      </c>
      <c r="H1518" s="23" t="s">
        <v>3508</v>
      </c>
      <c r="I1518" s="20">
        <v>25.904</v>
      </c>
      <c r="J1518" s="19">
        <v>129.52000000000001</v>
      </c>
      <c r="K1518" s="20">
        <v>27.199200000000001</v>
      </c>
      <c r="L1518" s="21">
        <v>136</v>
      </c>
      <c r="M1518" s="22"/>
    </row>
    <row r="1519" spans="1:13" x14ac:dyDescent="0.2">
      <c r="A1519" s="13">
        <v>1517</v>
      </c>
      <c r="B1519" s="14">
        <v>979392</v>
      </c>
      <c r="C1519" s="15" t="s">
        <v>3509</v>
      </c>
      <c r="D1519" s="16" t="s">
        <v>3510</v>
      </c>
      <c r="E1519" s="16" t="s">
        <v>3511</v>
      </c>
      <c r="F1519" s="16" t="s">
        <v>3512</v>
      </c>
      <c r="G1519" s="17">
        <v>5</v>
      </c>
      <c r="H1519" s="16" t="s">
        <v>3490</v>
      </c>
      <c r="I1519" s="20">
        <v>58.53</v>
      </c>
      <c r="J1519" s="19">
        <v>292.64999999999998</v>
      </c>
      <c r="K1519" s="20">
        <v>61.456500000000005</v>
      </c>
      <c r="L1519" s="21">
        <v>307</v>
      </c>
      <c r="M1519" s="22"/>
    </row>
    <row r="1520" spans="1:13" x14ac:dyDescent="0.2">
      <c r="A1520" s="13">
        <v>1518</v>
      </c>
      <c r="B1520" s="14">
        <v>106585</v>
      </c>
      <c r="C1520" s="15" t="s">
        <v>3509</v>
      </c>
      <c r="D1520" s="16" t="s">
        <v>3510</v>
      </c>
      <c r="E1520" s="16" t="s">
        <v>3511</v>
      </c>
      <c r="F1520" s="16" t="s">
        <v>3513</v>
      </c>
      <c r="G1520" s="17">
        <v>5</v>
      </c>
      <c r="H1520" s="23" t="s">
        <v>3514</v>
      </c>
      <c r="I1520" s="20">
        <v>58.53</v>
      </c>
      <c r="J1520" s="19">
        <v>292.64999999999998</v>
      </c>
      <c r="K1520" s="20">
        <v>61.456500000000005</v>
      </c>
      <c r="L1520" s="21">
        <v>307</v>
      </c>
      <c r="M1520" s="22"/>
    </row>
    <row r="1521" spans="1:13" x14ac:dyDescent="0.2">
      <c r="A1521" s="13">
        <v>1519</v>
      </c>
      <c r="B1521" s="14">
        <v>105856</v>
      </c>
      <c r="C1521" s="15" t="s">
        <v>3509</v>
      </c>
      <c r="D1521" s="16" t="s">
        <v>3510</v>
      </c>
      <c r="E1521" s="16" t="s">
        <v>3511</v>
      </c>
      <c r="F1521" s="16" t="s">
        <v>3515</v>
      </c>
      <c r="G1521" s="17">
        <v>5</v>
      </c>
      <c r="H1521" s="23" t="s">
        <v>1723</v>
      </c>
      <c r="I1521" s="20">
        <v>58.53</v>
      </c>
      <c r="J1521" s="19">
        <v>292.64999999999998</v>
      </c>
      <c r="K1521" s="20">
        <v>61.456500000000005</v>
      </c>
      <c r="L1521" s="21">
        <v>307</v>
      </c>
      <c r="M1521" s="22"/>
    </row>
    <row r="1522" spans="1:13" ht="25.5" x14ac:dyDescent="0.2">
      <c r="A1522" s="13">
        <v>1520</v>
      </c>
      <c r="B1522" s="14">
        <v>107425</v>
      </c>
      <c r="C1522" s="15" t="s">
        <v>3509</v>
      </c>
      <c r="D1522" s="16" t="s">
        <v>3510</v>
      </c>
      <c r="E1522" s="16" t="s">
        <v>3511</v>
      </c>
      <c r="F1522" s="16" t="s">
        <v>3516</v>
      </c>
      <c r="G1522" s="17">
        <v>5</v>
      </c>
      <c r="H1522" s="23" t="s">
        <v>3517</v>
      </c>
      <c r="I1522" s="20">
        <v>58.53</v>
      </c>
      <c r="J1522" s="19">
        <v>292.64999999999998</v>
      </c>
      <c r="K1522" s="20">
        <v>61.456500000000005</v>
      </c>
      <c r="L1522" s="21">
        <v>307</v>
      </c>
      <c r="M1522" s="22"/>
    </row>
    <row r="1523" spans="1:13" ht="25.5" x14ac:dyDescent="0.2">
      <c r="A1523" s="13">
        <v>1521</v>
      </c>
      <c r="B1523" s="14">
        <v>110434</v>
      </c>
      <c r="C1523" s="15" t="s">
        <v>3509</v>
      </c>
      <c r="D1523" s="16" t="s">
        <v>3510</v>
      </c>
      <c r="E1523" s="16" t="s">
        <v>3511</v>
      </c>
      <c r="F1523" s="16" t="s">
        <v>3518</v>
      </c>
      <c r="G1523" s="17">
        <v>5</v>
      </c>
      <c r="H1523" s="23" t="s">
        <v>3519</v>
      </c>
      <c r="I1523" s="20">
        <v>58.53</v>
      </c>
      <c r="J1523" s="19">
        <v>292.64999999999998</v>
      </c>
      <c r="K1523" s="20">
        <v>61.456500000000005</v>
      </c>
      <c r="L1523" s="21">
        <v>307</v>
      </c>
      <c r="M1523" s="22"/>
    </row>
    <row r="1524" spans="1:13" x14ac:dyDescent="0.2">
      <c r="A1524" s="13">
        <v>1522</v>
      </c>
      <c r="B1524" s="14">
        <v>98094</v>
      </c>
      <c r="C1524" s="15" t="s">
        <v>3520</v>
      </c>
      <c r="D1524" s="16" t="s">
        <v>3521</v>
      </c>
      <c r="E1524" s="16" t="s">
        <v>3522</v>
      </c>
      <c r="F1524" s="16" t="s">
        <v>3523</v>
      </c>
      <c r="G1524" s="17">
        <v>5</v>
      </c>
      <c r="H1524" s="16" t="s">
        <v>19</v>
      </c>
      <c r="I1524" s="20">
        <v>11.18</v>
      </c>
      <c r="J1524" s="19">
        <v>55.9</v>
      </c>
      <c r="K1524" s="20">
        <v>11.739000000000001</v>
      </c>
      <c r="L1524" s="21">
        <v>59</v>
      </c>
      <c r="M1524" s="22"/>
    </row>
    <row r="1525" spans="1:13" x14ac:dyDescent="0.2">
      <c r="A1525" s="13">
        <v>1523</v>
      </c>
      <c r="B1525" s="14">
        <v>983268</v>
      </c>
      <c r="C1525" s="15" t="s">
        <v>3520</v>
      </c>
      <c r="D1525" s="16" t="s">
        <v>3521</v>
      </c>
      <c r="E1525" s="16" t="s">
        <v>3522</v>
      </c>
      <c r="F1525" s="16" t="s">
        <v>3524</v>
      </c>
      <c r="G1525" s="17">
        <v>5</v>
      </c>
      <c r="H1525" s="16" t="s">
        <v>148</v>
      </c>
      <c r="I1525" s="20">
        <v>11.18</v>
      </c>
      <c r="J1525" s="19">
        <v>55.9</v>
      </c>
      <c r="K1525" s="20">
        <v>11.739000000000001</v>
      </c>
      <c r="L1525" s="21">
        <v>59</v>
      </c>
      <c r="M1525" s="22"/>
    </row>
    <row r="1526" spans="1:13" x14ac:dyDescent="0.2">
      <c r="A1526" s="13">
        <v>1524</v>
      </c>
      <c r="B1526" s="14">
        <v>105287</v>
      </c>
      <c r="C1526" s="15" t="s">
        <v>3520</v>
      </c>
      <c r="D1526" s="16" t="s">
        <v>3521</v>
      </c>
      <c r="E1526" s="16" t="s">
        <v>3522</v>
      </c>
      <c r="F1526" s="23" t="s">
        <v>3525</v>
      </c>
      <c r="G1526" s="24">
        <v>10</v>
      </c>
      <c r="H1526" s="23" t="s">
        <v>3526</v>
      </c>
      <c r="I1526" s="27">
        <v>11.18</v>
      </c>
      <c r="J1526" s="28">
        <v>111.8</v>
      </c>
      <c r="K1526" s="20">
        <v>11.739000000000001</v>
      </c>
      <c r="L1526" s="30">
        <v>117</v>
      </c>
      <c r="M1526" s="22"/>
    </row>
    <row r="1527" spans="1:13" ht="25.5" x14ac:dyDescent="0.2">
      <c r="A1527" s="13">
        <v>1525</v>
      </c>
      <c r="B1527" s="94">
        <v>109517</v>
      </c>
      <c r="C1527" s="15" t="s">
        <v>3520</v>
      </c>
      <c r="D1527" s="16" t="s">
        <v>3521</v>
      </c>
      <c r="E1527" s="16" t="s">
        <v>3522</v>
      </c>
      <c r="F1527" s="16" t="s">
        <v>3527</v>
      </c>
      <c r="G1527" s="17">
        <v>5</v>
      </c>
      <c r="H1527" s="17" t="s">
        <v>3528</v>
      </c>
      <c r="I1527" s="20">
        <v>11.18</v>
      </c>
      <c r="J1527" s="19">
        <v>55.9</v>
      </c>
      <c r="K1527" s="20">
        <v>11.739000000000001</v>
      </c>
      <c r="L1527" s="21">
        <v>59</v>
      </c>
      <c r="M1527" s="22"/>
    </row>
    <row r="1528" spans="1:13" ht="25.5" x14ac:dyDescent="0.2">
      <c r="A1528" s="13">
        <v>1526</v>
      </c>
      <c r="B1528" s="94">
        <v>111686</v>
      </c>
      <c r="C1528" s="15" t="s">
        <v>3520</v>
      </c>
      <c r="D1528" s="16" t="s">
        <v>3521</v>
      </c>
      <c r="E1528" s="16" t="s">
        <v>3522</v>
      </c>
      <c r="F1528" s="16" t="s">
        <v>3529</v>
      </c>
      <c r="G1528" s="17">
        <v>5</v>
      </c>
      <c r="H1528" s="31" t="s">
        <v>3496</v>
      </c>
      <c r="I1528" s="20">
        <v>11.18</v>
      </c>
      <c r="J1528" s="19">
        <v>55.9</v>
      </c>
      <c r="K1528" s="20">
        <v>11.739000000000001</v>
      </c>
      <c r="L1528" s="21">
        <v>59</v>
      </c>
      <c r="M1528" s="22"/>
    </row>
    <row r="1529" spans="1:13" x14ac:dyDescent="0.2">
      <c r="A1529" s="13">
        <v>1527</v>
      </c>
      <c r="B1529" s="94">
        <v>109754</v>
      </c>
      <c r="C1529" s="15" t="s">
        <v>3530</v>
      </c>
      <c r="D1529" s="16" t="s">
        <v>3531</v>
      </c>
      <c r="E1529" s="16" t="s">
        <v>3532</v>
      </c>
      <c r="F1529" s="16" t="s">
        <v>3533</v>
      </c>
      <c r="G1529" s="17">
        <v>10</v>
      </c>
      <c r="H1529" s="16" t="s">
        <v>3526</v>
      </c>
      <c r="I1529" s="20">
        <v>46.28</v>
      </c>
      <c r="J1529" s="19">
        <v>462.8</v>
      </c>
      <c r="K1529" s="20">
        <v>48.594000000000001</v>
      </c>
      <c r="L1529" s="21">
        <v>486</v>
      </c>
      <c r="M1529" s="22"/>
    </row>
    <row r="1530" spans="1:13" x14ac:dyDescent="0.2">
      <c r="A1530" s="13">
        <v>1528</v>
      </c>
      <c r="B1530" s="14">
        <v>109746</v>
      </c>
      <c r="C1530" s="15" t="s">
        <v>3530</v>
      </c>
      <c r="D1530" s="16" t="s">
        <v>3531</v>
      </c>
      <c r="E1530" s="16" t="s">
        <v>3532</v>
      </c>
      <c r="F1530" s="16" t="s">
        <v>3534</v>
      </c>
      <c r="G1530" s="17">
        <v>5</v>
      </c>
      <c r="H1530" s="16" t="s">
        <v>3490</v>
      </c>
      <c r="I1530" s="20">
        <v>46.28</v>
      </c>
      <c r="J1530" s="19">
        <v>231.4</v>
      </c>
      <c r="K1530" s="20">
        <v>48.594000000000001</v>
      </c>
      <c r="L1530" s="21">
        <v>243</v>
      </c>
      <c r="M1530" s="22"/>
    </row>
    <row r="1531" spans="1:13" x14ac:dyDescent="0.2">
      <c r="A1531" s="13">
        <v>1529</v>
      </c>
      <c r="B1531" s="14">
        <v>109738</v>
      </c>
      <c r="C1531" s="15" t="s">
        <v>3530</v>
      </c>
      <c r="D1531" s="16" t="s">
        <v>3531</v>
      </c>
      <c r="E1531" s="16" t="s">
        <v>3532</v>
      </c>
      <c r="F1531" s="16" t="s">
        <v>3535</v>
      </c>
      <c r="G1531" s="17">
        <v>5</v>
      </c>
      <c r="H1531" s="31" t="s">
        <v>28</v>
      </c>
      <c r="I1531" s="20">
        <v>46.28</v>
      </c>
      <c r="J1531" s="19">
        <v>231.4</v>
      </c>
      <c r="K1531" s="20">
        <v>48.594000000000001</v>
      </c>
      <c r="L1531" s="21">
        <v>243</v>
      </c>
      <c r="M1531" s="22"/>
    </row>
    <row r="1532" spans="1:13" ht="25.5" x14ac:dyDescent="0.2">
      <c r="A1532" s="13">
        <v>1530</v>
      </c>
      <c r="B1532" s="14">
        <v>110442</v>
      </c>
      <c r="C1532" s="15" t="s">
        <v>3530</v>
      </c>
      <c r="D1532" s="16" t="s">
        <v>3531</v>
      </c>
      <c r="E1532" s="16" t="s">
        <v>3532</v>
      </c>
      <c r="F1532" s="16" t="s">
        <v>3536</v>
      </c>
      <c r="G1532" s="17">
        <v>5</v>
      </c>
      <c r="H1532" s="16" t="s">
        <v>3537</v>
      </c>
      <c r="I1532" s="20">
        <v>46.28</v>
      </c>
      <c r="J1532" s="19">
        <v>231.4</v>
      </c>
      <c r="K1532" s="20">
        <v>48.594000000000001</v>
      </c>
      <c r="L1532" s="21">
        <v>243</v>
      </c>
      <c r="M1532" s="22"/>
    </row>
    <row r="1533" spans="1:13" x14ac:dyDescent="0.2">
      <c r="A1533" s="13">
        <v>1531</v>
      </c>
      <c r="B1533" s="14">
        <v>111171</v>
      </c>
      <c r="C1533" s="15" t="s">
        <v>3530</v>
      </c>
      <c r="D1533" s="16" t="s">
        <v>3531</v>
      </c>
      <c r="E1533" s="16" t="s">
        <v>3532</v>
      </c>
      <c r="F1533" s="16" t="s">
        <v>3538</v>
      </c>
      <c r="G1533" s="17">
        <v>5</v>
      </c>
      <c r="H1533" s="16" t="s">
        <v>128</v>
      </c>
      <c r="I1533" s="20">
        <v>46.28</v>
      </c>
      <c r="J1533" s="19">
        <v>231.4</v>
      </c>
      <c r="K1533" s="20">
        <v>48.594000000000001</v>
      </c>
      <c r="L1533" s="21">
        <v>243</v>
      </c>
      <c r="M1533" s="22"/>
    </row>
    <row r="1534" spans="1:13" ht="25.5" x14ac:dyDescent="0.2">
      <c r="A1534" s="13">
        <v>1532</v>
      </c>
      <c r="B1534" s="14">
        <v>964638</v>
      </c>
      <c r="C1534" s="15" t="s">
        <v>3539</v>
      </c>
      <c r="D1534" s="16" t="s">
        <v>3540</v>
      </c>
      <c r="E1534" s="16" t="s">
        <v>3541</v>
      </c>
      <c r="F1534" s="16" t="s">
        <v>3542</v>
      </c>
      <c r="G1534" s="17">
        <v>5</v>
      </c>
      <c r="H1534" s="16" t="s">
        <v>19</v>
      </c>
      <c r="I1534" s="20">
        <v>16.492000000000001</v>
      </c>
      <c r="J1534" s="19">
        <v>82.46</v>
      </c>
      <c r="K1534" s="20">
        <v>17.316600000000001</v>
      </c>
      <c r="L1534" s="21">
        <v>87</v>
      </c>
      <c r="M1534" s="22"/>
    </row>
    <row r="1535" spans="1:13" ht="25.5" x14ac:dyDescent="0.2">
      <c r="A1535" s="13">
        <v>1533</v>
      </c>
      <c r="B1535" s="14">
        <v>102326</v>
      </c>
      <c r="C1535" s="15" t="s">
        <v>3543</v>
      </c>
      <c r="D1535" s="25" t="s">
        <v>3544</v>
      </c>
      <c r="E1535" s="25" t="s">
        <v>3545</v>
      </c>
      <c r="F1535" s="25" t="s">
        <v>3546</v>
      </c>
      <c r="G1535" s="17">
        <v>5</v>
      </c>
      <c r="H1535" s="25" t="s">
        <v>378</v>
      </c>
      <c r="I1535" s="20">
        <v>6.056</v>
      </c>
      <c r="J1535" s="19">
        <v>30.28</v>
      </c>
      <c r="K1535" s="20">
        <v>6.3588000000000005</v>
      </c>
      <c r="L1535" s="21">
        <v>32</v>
      </c>
      <c r="M1535" s="22"/>
    </row>
    <row r="1536" spans="1:13" x14ac:dyDescent="0.2">
      <c r="A1536" s="13">
        <v>1534</v>
      </c>
      <c r="B1536" s="14">
        <v>996513</v>
      </c>
      <c r="C1536" s="15" t="s">
        <v>3547</v>
      </c>
      <c r="D1536" s="16" t="s">
        <v>3548</v>
      </c>
      <c r="E1536" s="16" t="s">
        <v>3549</v>
      </c>
      <c r="F1536" s="16" t="s">
        <v>3550</v>
      </c>
      <c r="G1536" s="17">
        <v>15</v>
      </c>
      <c r="H1536" s="16" t="s">
        <v>2089</v>
      </c>
      <c r="I1536" s="20">
        <v>184.69900000000001</v>
      </c>
      <c r="J1536" s="19">
        <v>2770.4850000000001</v>
      </c>
      <c r="K1536" s="20">
        <v>193.93395000000001</v>
      </c>
      <c r="L1536" s="21">
        <v>2909</v>
      </c>
      <c r="M1536" s="22"/>
    </row>
    <row r="1537" spans="1:13" x14ac:dyDescent="0.2">
      <c r="A1537" s="13">
        <v>1535</v>
      </c>
      <c r="B1537" s="14">
        <v>996521</v>
      </c>
      <c r="C1537" s="15" t="s">
        <v>3551</v>
      </c>
      <c r="D1537" s="16" t="s">
        <v>3552</v>
      </c>
      <c r="E1537" s="16" t="s">
        <v>3553</v>
      </c>
      <c r="F1537" s="16" t="s">
        <v>3554</v>
      </c>
      <c r="G1537" s="17">
        <v>1</v>
      </c>
      <c r="H1537" s="16" t="s">
        <v>44</v>
      </c>
      <c r="I1537" s="20">
        <v>200.8571</v>
      </c>
      <c r="J1537" s="19">
        <v>200.8571</v>
      </c>
      <c r="K1537" s="20">
        <v>210.89995500000001</v>
      </c>
      <c r="L1537" s="21">
        <v>211</v>
      </c>
      <c r="M1537" s="22"/>
    </row>
    <row r="1538" spans="1:13" x14ac:dyDescent="0.2">
      <c r="A1538" s="13">
        <v>1536</v>
      </c>
      <c r="B1538" s="14">
        <v>996548</v>
      </c>
      <c r="C1538" s="15" t="s">
        <v>3551</v>
      </c>
      <c r="D1538" s="16" t="s">
        <v>3555</v>
      </c>
      <c r="E1538" s="16" t="s">
        <v>3556</v>
      </c>
      <c r="F1538" s="16" t="s">
        <v>3557</v>
      </c>
      <c r="G1538" s="17">
        <v>1</v>
      </c>
      <c r="H1538" s="16" t="s">
        <v>44</v>
      </c>
      <c r="I1538" s="20">
        <v>444.77</v>
      </c>
      <c r="J1538" s="19">
        <v>444.77</v>
      </c>
      <c r="K1538" s="20">
        <v>467.01</v>
      </c>
      <c r="L1538" s="21">
        <v>467</v>
      </c>
      <c r="M1538" s="22"/>
    </row>
    <row r="1539" spans="1:13" x14ac:dyDescent="0.2">
      <c r="A1539" s="13">
        <v>1537</v>
      </c>
      <c r="B1539" s="14">
        <v>996556</v>
      </c>
      <c r="C1539" s="15" t="s">
        <v>3551</v>
      </c>
      <c r="D1539" s="16" t="s">
        <v>3558</v>
      </c>
      <c r="E1539" s="16" t="s">
        <v>3559</v>
      </c>
      <c r="F1539" s="16" t="s">
        <v>3560</v>
      </c>
      <c r="G1539" s="17">
        <v>1</v>
      </c>
      <c r="H1539" s="16" t="s">
        <v>44</v>
      </c>
      <c r="I1539" s="19">
        <v>953.76</v>
      </c>
      <c r="J1539" s="19">
        <v>953.76</v>
      </c>
      <c r="K1539" s="20">
        <v>1001.448</v>
      </c>
      <c r="L1539" s="30">
        <v>1001</v>
      </c>
      <c r="M1539" s="22"/>
    </row>
    <row r="1540" spans="1:13" x14ac:dyDescent="0.2">
      <c r="A1540" s="13">
        <v>1538</v>
      </c>
      <c r="B1540" s="14">
        <v>996564</v>
      </c>
      <c r="C1540" s="15" t="s">
        <v>3551</v>
      </c>
      <c r="D1540" s="16" t="s">
        <v>3561</v>
      </c>
      <c r="E1540" s="16" t="s">
        <v>3562</v>
      </c>
      <c r="F1540" s="16" t="s">
        <v>3563</v>
      </c>
      <c r="G1540" s="17">
        <v>1</v>
      </c>
      <c r="H1540" s="16" t="s">
        <v>44</v>
      </c>
      <c r="I1540" s="20">
        <v>857.072</v>
      </c>
      <c r="J1540" s="19">
        <v>857.072</v>
      </c>
      <c r="K1540" s="20">
        <v>899.92560000000003</v>
      </c>
      <c r="L1540" s="21">
        <v>900</v>
      </c>
      <c r="M1540" s="22"/>
    </row>
    <row r="1541" spans="1:13" x14ac:dyDescent="0.2">
      <c r="A1541" s="13">
        <v>1539</v>
      </c>
      <c r="B1541" s="14">
        <v>996572</v>
      </c>
      <c r="C1541" s="15" t="s">
        <v>3551</v>
      </c>
      <c r="D1541" s="16" t="s">
        <v>3564</v>
      </c>
      <c r="E1541" s="16" t="s">
        <v>3565</v>
      </c>
      <c r="F1541" s="16" t="s">
        <v>3566</v>
      </c>
      <c r="G1541" s="17">
        <v>1</v>
      </c>
      <c r="H1541" s="16" t="s">
        <v>44</v>
      </c>
      <c r="I1541" s="20">
        <v>2255.5500000000002</v>
      </c>
      <c r="J1541" s="19">
        <v>2255.5500000000002</v>
      </c>
      <c r="K1541" s="20">
        <v>2368</v>
      </c>
      <c r="L1541" s="21">
        <v>2368</v>
      </c>
      <c r="M1541" s="22"/>
    </row>
    <row r="1542" spans="1:13" ht="25.5" x14ac:dyDescent="0.2">
      <c r="A1542" s="13">
        <v>1540</v>
      </c>
      <c r="B1542" s="14">
        <v>103667</v>
      </c>
      <c r="C1542" s="15" t="s">
        <v>3551</v>
      </c>
      <c r="D1542" s="16" t="s">
        <v>3567</v>
      </c>
      <c r="E1542" s="16" t="s">
        <v>3568</v>
      </c>
      <c r="F1542" s="16" t="s">
        <v>3569</v>
      </c>
      <c r="G1542" s="17">
        <v>5</v>
      </c>
      <c r="H1542" s="16" t="s">
        <v>2166</v>
      </c>
      <c r="I1542" s="20">
        <v>105.82859999999999</v>
      </c>
      <c r="J1542" s="19">
        <v>529.14300000000003</v>
      </c>
      <c r="K1542" s="20">
        <v>111.12003</v>
      </c>
      <c r="L1542" s="21">
        <v>556</v>
      </c>
      <c r="M1542" s="22"/>
    </row>
    <row r="1543" spans="1:13" ht="25.5" x14ac:dyDescent="0.2">
      <c r="A1543" s="13">
        <v>1541</v>
      </c>
      <c r="B1543" s="14">
        <v>981028</v>
      </c>
      <c r="C1543" s="15" t="s">
        <v>3570</v>
      </c>
      <c r="D1543" s="16" t="s">
        <v>3571</v>
      </c>
      <c r="E1543" s="16" t="s">
        <v>3572</v>
      </c>
      <c r="F1543" s="16" t="s">
        <v>3573</v>
      </c>
      <c r="G1543" s="17">
        <v>1</v>
      </c>
      <c r="H1543" s="16" t="s">
        <v>641</v>
      </c>
      <c r="I1543" s="20">
        <v>99.05</v>
      </c>
      <c r="J1543" s="19">
        <v>99.05</v>
      </c>
      <c r="K1543" s="20">
        <v>104.0025</v>
      </c>
      <c r="L1543" s="21">
        <v>104</v>
      </c>
      <c r="M1543" s="22"/>
    </row>
    <row r="1544" spans="1:13" ht="37.5" customHeight="1" x14ac:dyDescent="0.2">
      <c r="A1544" s="13">
        <v>1542</v>
      </c>
      <c r="B1544" s="14">
        <v>111295</v>
      </c>
      <c r="C1544" s="15" t="s">
        <v>3570</v>
      </c>
      <c r="D1544" s="16" t="s">
        <v>3571</v>
      </c>
      <c r="E1544" s="16" t="s">
        <v>3572</v>
      </c>
      <c r="F1544" s="110" t="s">
        <v>3574</v>
      </c>
      <c r="G1544" s="17">
        <v>1</v>
      </c>
      <c r="H1544" s="16" t="s">
        <v>3575</v>
      </c>
      <c r="I1544" s="20">
        <v>99.05</v>
      </c>
      <c r="J1544" s="19">
        <v>99.05</v>
      </c>
      <c r="K1544" s="20">
        <v>104.0025</v>
      </c>
      <c r="L1544" s="21">
        <v>104</v>
      </c>
      <c r="M1544" s="22"/>
    </row>
    <row r="1545" spans="1:13" ht="37.5" customHeight="1" x14ac:dyDescent="0.2">
      <c r="A1545" s="13">
        <v>1543</v>
      </c>
      <c r="B1545" s="14">
        <v>111309</v>
      </c>
      <c r="C1545" s="15" t="s">
        <v>3570</v>
      </c>
      <c r="D1545" s="16" t="s">
        <v>3571</v>
      </c>
      <c r="E1545" s="16" t="s">
        <v>3572</v>
      </c>
      <c r="F1545" s="110" t="s">
        <v>3576</v>
      </c>
      <c r="G1545" s="17">
        <v>1</v>
      </c>
      <c r="H1545" s="16" t="s">
        <v>3575</v>
      </c>
      <c r="I1545" s="20">
        <v>99.05</v>
      </c>
      <c r="J1545" s="19">
        <v>99.05</v>
      </c>
      <c r="K1545" s="20">
        <v>104.0025</v>
      </c>
      <c r="L1545" s="21">
        <v>104</v>
      </c>
      <c r="M1545" s="22"/>
    </row>
    <row r="1546" spans="1:13" ht="37.5" customHeight="1" x14ac:dyDescent="0.2">
      <c r="A1546" s="13">
        <v>1544</v>
      </c>
      <c r="B1546" s="14">
        <v>111317</v>
      </c>
      <c r="C1546" s="15" t="s">
        <v>3570</v>
      </c>
      <c r="D1546" s="16" t="s">
        <v>3571</v>
      </c>
      <c r="E1546" s="16" t="s">
        <v>3572</v>
      </c>
      <c r="F1546" s="110" t="s">
        <v>3577</v>
      </c>
      <c r="G1546" s="17">
        <v>1</v>
      </c>
      <c r="H1546" s="16" t="s">
        <v>3575</v>
      </c>
      <c r="I1546" s="20">
        <v>99.05</v>
      </c>
      <c r="J1546" s="19">
        <v>99.05</v>
      </c>
      <c r="K1546" s="20">
        <v>104.0025</v>
      </c>
      <c r="L1546" s="21">
        <v>104</v>
      </c>
      <c r="M1546" s="22"/>
    </row>
    <row r="1547" spans="1:13" ht="36.75" customHeight="1" x14ac:dyDescent="0.2">
      <c r="A1547" s="13">
        <v>1545</v>
      </c>
      <c r="B1547" s="14">
        <v>111325</v>
      </c>
      <c r="C1547" s="15" t="s">
        <v>3570</v>
      </c>
      <c r="D1547" s="16" t="s">
        <v>3571</v>
      </c>
      <c r="E1547" s="16" t="s">
        <v>3572</v>
      </c>
      <c r="F1547" s="110" t="s">
        <v>3578</v>
      </c>
      <c r="G1547" s="17">
        <v>1</v>
      </c>
      <c r="H1547" s="16" t="s">
        <v>3575</v>
      </c>
      <c r="I1547" s="20">
        <v>99.05</v>
      </c>
      <c r="J1547" s="19">
        <v>99.05</v>
      </c>
      <c r="K1547" s="20">
        <v>104.0025</v>
      </c>
      <c r="L1547" s="21">
        <v>104</v>
      </c>
      <c r="M1547" s="22"/>
    </row>
    <row r="1548" spans="1:13" x14ac:dyDescent="0.2">
      <c r="A1548" s="13">
        <v>1546</v>
      </c>
      <c r="B1548" s="14">
        <v>111023</v>
      </c>
      <c r="C1548" s="15" t="s">
        <v>3570</v>
      </c>
      <c r="D1548" s="15" t="s">
        <v>3579</v>
      </c>
      <c r="E1548" s="16" t="s">
        <v>3580</v>
      </c>
      <c r="F1548" s="111" t="s">
        <v>3581</v>
      </c>
      <c r="G1548" s="17">
        <v>1</v>
      </c>
      <c r="H1548" s="16" t="s">
        <v>3582</v>
      </c>
      <c r="I1548" s="20">
        <v>49</v>
      </c>
      <c r="J1548" s="19">
        <v>49</v>
      </c>
      <c r="K1548" s="20">
        <v>51.45</v>
      </c>
      <c r="L1548" s="21">
        <v>51</v>
      </c>
      <c r="M1548" s="22"/>
    </row>
    <row r="1549" spans="1:13" x14ac:dyDescent="0.2">
      <c r="A1549" s="13">
        <v>1547</v>
      </c>
      <c r="B1549" s="14">
        <v>111031</v>
      </c>
      <c r="C1549" s="15" t="s">
        <v>3570</v>
      </c>
      <c r="D1549" s="15" t="s">
        <v>3579</v>
      </c>
      <c r="E1549" s="16" t="s">
        <v>3580</v>
      </c>
      <c r="F1549" s="111" t="s">
        <v>3583</v>
      </c>
      <c r="G1549" s="17">
        <v>1</v>
      </c>
      <c r="H1549" s="16" t="s">
        <v>3582</v>
      </c>
      <c r="I1549" s="20">
        <v>49</v>
      </c>
      <c r="J1549" s="19">
        <v>49</v>
      </c>
      <c r="K1549" s="20">
        <v>51.45</v>
      </c>
      <c r="L1549" s="21">
        <v>51</v>
      </c>
      <c r="M1549" s="22"/>
    </row>
    <row r="1550" spans="1:13" x14ac:dyDescent="0.2">
      <c r="A1550" s="13">
        <v>1548</v>
      </c>
      <c r="B1550" s="14">
        <v>111058</v>
      </c>
      <c r="C1550" s="15" t="s">
        <v>3570</v>
      </c>
      <c r="D1550" s="15" t="s">
        <v>3579</v>
      </c>
      <c r="E1550" s="16" t="s">
        <v>3580</v>
      </c>
      <c r="F1550" s="111" t="s">
        <v>3584</v>
      </c>
      <c r="G1550" s="17">
        <v>1</v>
      </c>
      <c r="H1550" s="16" t="s">
        <v>3582</v>
      </c>
      <c r="I1550" s="20">
        <v>49</v>
      </c>
      <c r="J1550" s="19">
        <v>49</v>
      </c>
      <c r="K1550" s="20">
        <v>51.45</v>
      </c>
      <c r="L1550" s="21">
        <v>51</v>
      </c>
      <c r="M1550" s="22"/>
    </row>
    <row r="1551" spans="1:13" x14ac:dyDescent="0.2">
      <c r="A1551" s="13">
        <v>1549</v>
      </c>
      <c r="B1551" s="14">
        <v>111066</v>
      </c>
      <c r="C1551" s="15" t="s">
        <v>3570</v>
      </c>
      <c r="D1551" s="15" t="s">
        <v>3579</v>
      </c>
      <c r="E1551" s="16" t="s">
        <v>3580</v>
      </c>
      <c r="F1551" s="111" t="s">
        <v>3585</v>
      </c>
      <c r="G1551" s="17">
        <v>1</v>
      </c>
      <c r="H1551" s="16" t="s">
        <v>3582</v>
      </c>
      <c r="I1551" s="20">
        <v>49</v>
      </c>
      <c r="J1551" s="19">
        <v>49</v>
      </c>
      <c r="K1551" s="20">
        <v>51.45</v>
      </c>
      <c r="L1551" s="21">
        <v>51</v>
      </c>
      <c r="M1551" s="22"/>
    </row>
    <row r="1552" spans="1:13" x14ac:dyDescent="0.2">
      <c r="A1552" s="13">
        <v>1550</v>
      </c>
      <c r="B1552" s="14">
        <v>111074</v>
      </c>
      <c r="C1552" s="15" t="s">
        <v>3570</v>
      </c>
      <c r="D1552" s="15" t="s">
        <v>3579</v>
      </c>
      <c r="E1552" s="16" t="s">
        <v>3580</v>
      </c>
      <c r="F1552" s="111" t="s">
        <v>3586</v>
      </c>
      <c r="G1552" s="17">
        <v>30</v>
      </c>
      <c r="H1552" s="16" t="s">
        <v>174</v>
      </c>
      <c r="I1552" s="20">
        <v>49</v>
      </c>
      <c r="J1552" s="19">
        <v>1470</v>
      </c>
      <c r="K1552" s="20">
        <v>51.45</v>
      </c>
      <c r="L1552" s="21">
        <v>1544</v>
      </c>
      <c r="M1552" s="22"/>
    </row>
    <row r="1553" spans="1:13" ht="38.25" x14ac:dyDescent="0.2">
      <c r="A1553" s="13">
        <v>1551</v>
      </c>
      <c r="B1553" s="14">
        <v>111228</v>
      </c>
      <c r="C1553" s="15" t="s">
        <v>3570</v>
      </c>
      <c r="D1553" s="15" t="s">
        <v>3579</v>
      </c>
      <c r="E1553" s="16" t="s">
        <v>3580</v>
      </c>
      <c r="F1553" s="112" t="s">
        <v>3587</v>
      </c>
      <c r="G1553" s="17">
        <v>4</v>
      </c>
      <c r="H1553" s="16" t="s">
        <v>3575</v>
      </c>
      <c r="I1553" s="20">
        <v>49</v>
      </c>
      <c r="J1553" s="19">
        <v>196</v>
      </c>
      <c r="K1553" s="20">
        <v>51.45</v>
      </c>
      <c r="L1553" s="100">
        <v>206</v>
      </c>
      <c r="M1553" s="22"/>
    </row>
    <row r="1554" spans="1:13" ht="38.25" x14ac:dyDescent="0.2">
      <c r="A1554" s="13">
        <v>1552</v>
      </c>
      <c r="B1554" s="14">
        <v>111236</v>
      </c>
      <c r="C1554" s="15" t="s">
        <v>3570</v>
      </c>
      <c r="D1554" s="15" t="s">
        <v>3579</v>
      </c>
      <c r="E1554" s="16" t="s">
        <v>3580</v>
      </c>
      <c r="F1554" s="112" t="s">
        <v>3588</v>
      </c>
      <c r="G1554" s="17">
        <v>4</v>
      </c>
      <c r="H1554" s="16" t="s">
        <v>3575</v>
      </c>
      <c r="I1554" s="20">
        <v>49</v>
      </c>
      <c r="J1554" s="19">
        <v>196</v>
      </c>
      <c r="K1554" s="20">
        <v>51.45</v>
      </c>
      <c r="L1554" s="100">
        <v>206</v>
      </c>
      <c r="M1554" s="22"/>
    </row>
    <row r="1555" spans="1:13" ht="38.25" x14ac:dyDescent="0.2">
      <c r="A1555" s="13">
        <v>1553</v>
      </c>
      <c r="B1555" s="14">
        <v>111244</v>
      </c>
      <c r="C1555" s="15" t="s">
        <v>3570</v>
      </c>
      <c r="D1555" s="15" t="s">
        <v>3579</v>
      </c>
      <c r="E1555" s="16" t="s">
        <v>3580</v>
      </c>
      <c r="F1555" s="112" t="s">
        <v>3589</v>
      </c>
      <c r="G1555" s="17">
        <v>4</v>
      </c>
      <c r="H1555" s="16" t="s">
        <v>3575</v>
      </c>
      <c r="I1555" s="20">
        <v>49</v>
      </c>
      <c r="J1555" s="19">
        <v>196</v>
      </c>
      <c r="K1555" s="20">
        <v>51.45</v>
      </c>
      <c r="L1555" s="100">
        <v>206</v>
      </c>
      <c r="M1555" s="22"/>
    </row>
    <row r="1556" spans="1:13" ht="38.25" x14ac:dyDescent="0.2">
      <c r="A1556" s="13">
        <v>1554</v>
      </c>
      <c r="B1556" s="14">
        <v>111252</v>
      </c>
      <c r="C1556" s="15" t="s">
        <v>3570</v>
      </c>
      <c r="D1556" s="15" t="s">
        <v>3579</v>
      </c>
      <c r="E1556" s="16" t="s">
        <v>3580</v>
      </c>
      <c r="F1556" s="112" t="s">
        <v>3590</v>
      </c>
      <c r="G1556" s="17">
        <v>1</v>
      </c>
      <c r="H1556" s="16" t="s">
        <v>3575</v>
      </c>
      <c r="I1556" s="20">
        <v>49</v>
      </c>
      <c r="J1556" s="19">
        <v>49</v>
      </c>
      <c r="K1556" s="20">
        <v>51.45</v>
      </c>
      <c r="L1556" s="21">
        <v>51</v>
      </c>
      <c r="M1556" s="22"/>
    </row>
    <row r="1557" spans="1:13" ht="38.25" x14ac:dyDescent="0.2">
      <c r="A1557" s="13">
        <v>1555</v>
      </c>
      <c r="B1557" s="14">
        <v>111279</v>
      </c>
      <c r="C1557" s="15" t="s">
        <v>3570</v>
      </c>
      <c r="D1557" s="15" t="s">
        <v>3579</v>
      </c>
      <c r="E1557" s="16" t="s">
        <v>3580</v>
      </c>
      <c r="F1557" s="112" t="s">
        <v>3591</v>
      </c>
      <c r="G1557" s="17">
        <v>1</v>
      </c>
      <c r="H1557" s="16" t="s">
        <v>3575</v>
      </c>
      <c r="I1557" s="20">
        <v>49</v>
      </c>
      <c r="J1557" s="19">
        <v>49</v>
      </c>
      <c r="K1557" s="20">
        <v>51.45</v>
      </c>
      <c r="L1557" s="21">
        <v>51</v>
      </c>
      <c r="M1557" s="22"/>
    </row>
    <row r="1558" spans="1:13" ht="38.25" x14ac:dyDescent="0.2">
      <c r="A1558" s="13">
        <v>1556</v>
      </c>
      <c r="B1558" s="14">
        <v>111287</v>
      </c>
      <c r="C1558" s="15" t="s">
        <v>3570</v>
      </c>
      <c r="D1558" s="15" t="s">
        <v>3579</v>
      </c>
      <c r="E1558" s="16" t="s">
        <v>3580</v>
      </c>
      <c r="F1558" s="112" t="s">
        <v>3592</v>
      </c>
      <c r="G1558" s="17">
        <v>1</v>
      </c>
      <c r="H1558" s="16" t="s">
        <v>3575</v>
      </c>
      <c r="I1558" s="20">
        <v>49</v>
      </c>
      <c r="J1558" s="19">
        <v>49</v>
      </c>
      <c r="K1558" s="20">
        <v>51.45</v>
      </c>
      <c r="L1558" s="21">
        <v>51</v>
      </c>
      <c r="M1558" s="22"/>
    </row>
    <row r="1559" spans="1:13" x14ac:dyDescent="0.2">
      <c r="A1559" s="13">
        <v>1557</v>
      </c>
      <c r="B1559" s="14">
        <v>110981</v>
      </c>
      <c r="C1559" s="15" t="s">
        <v>3570</v>
      </c>
      <c r="D1559" s="15" t="s">
        <v>3593</v>
      </c>
      <c r="E1559" s="16" t="s">
        <v>3594</v>
      </c>
      <c r="F1559" s="111" t="s">
        <v>3595</v>
      </c>
      <c r="G1559" s="17">
        <v>24</v>
      </c>
      <c r="H1559" s="16" t="s">
        <v>174</v>
      </c>
      <c r="I1559" s="20">
        <v>56.03</v>
      </c>
      <c r="J1559" s="19">
        <v>1344.72</v>
      </c>
      <c r="K1559" s="20">
        <v>58.831500000000005</v>
      </c>
      <c r="L1559" s="21">
        <v>1412</v>
      </c>
      <c r="M1559" s="22"/>
    </row>
    <row r="1560" spans="1:13" x14ac:dyDescent="0.2">
      <c r="A1560" s="13">
        <v>1558</v>
      </c>
      <c r="B1560" s="14">
        <v>111007</v>
      </c>
      <c r="C1560" s="15" t="s">
        <v>3570</v>
      </c>
      <c r="D1560" s="15" t="s">
        <v>3593</v>
      </c>
      <c r="E1560" s="16" t="s">
        <v>3594</v>
      </c>
      <c r="F1560" s="111" t="s">
        <v>3596</v>
      </c>
      <c r="G1560" s="17">
        <v>24</v>
      </c>
      <c r="H1560" s="16" t="s">
        <v>174</v>
      </c>
      <c r="I1560" s="20">
        <v>56.03</v>
      </c>
      <c r="J1560" s="19">
        <v>1344.72</v>
      </c>
      <c r="K1560" s="20">
        <v>58.831500000000005</v>
      </c>
      <c r="L1560" s="21">
        <v>1412</v>
      </c>
      <c r="M1560" s="22"/>
    </row>
    <row r="1561" spans="1:13" x14ac:dyDescent="0.2">
      <c r="A1561" s="13">
        <v>1559</v>
      </c>
      <c r="B1561" s="14">
        <v>111015</v>
      </c>
      <c r="C1561" s="15" t="s">
        <v>3570</v>
      </c>
      <c r="D1561" s="15" t="s">
        <v>3593</v>
      </c>
      <c r="E1561" s="16" t="s">
        <v>3594</v>
      </c>
      <c r="F1561" s="111" t="s">
        <v>3597</v>
      </c>
      <c r="G1561" s="17">
        <v>24</v>
      </c>
      <c r="H1561" s="16" t="s">
        <v>174</v>
      </c>
      <c r="I1561" s="20">
        <v>56.03</v>
      </c>
      <c r="J1561" s="19">
        <v>1344.72</v>
      </c>
      <c r="K1561" s="20">
        <v>58.831500000000005</v>
      </c>
      <c r="L1561" s="21">
        <v>1412</v>
      </c>
      <c r="M1561" s="22"/>
    </row>
    <row r="1562" spans="1:13" ht="25.5" x14ac:dyDescent="0.2">
      <c r="A1562" s="13">
        <v>1560</v>
      </c>
      <c r="B1562" s="14">
        <v>111562</v>
      </c>
      <c r="C1562" s="15" t="s">
        <v>3570</v>
      </c>
      <c r="D1562" s="15" t="s">
        <v>3598</v>
      </c>
      <c r="E1562" s="16" t="s">
        <v>3599</v>
      </c>
      <c r="F1562" s="111" t="s">
        <v>3600</v>
      </c>
      <c r="G1562" s="17">
        <v>4</v>
      </c>
      <c r="H1562" s="16" t="s">
        <v>3601</v>
      </c>
      <c r="I1562" s="20">
        <v>30.48</v>
      </c>
      <c r="J1562" s="19">
        <f>G1562*I1562</f>
        <v>121.92</v>
      </c>
      <c r="K1562" s="20">
        <f>I1562*1.05</f>
        <v>32.004000000000005</v>
      </c>
      <c r="L1562" s="21">
        <v>128</v>
      </c>
      <c r="M1562" s="22"/>
    </row>
    <row r="1563" spans="1:13" ht="25.5" x14ac:dyDescent="0.2">
      <c r="A1563" s="13">
        <v>1561</v>
      </c>
      <c r="B1563" s="14">
        <v>111589</v>
      </c>
      <c r="C1563" s="15" t="s">
        <v>3570</v>
      </c>
      <c r="D1563" s="15" t="s">
        <v>3598</v>
      </c>
      <c r="E1563" s="16" t="s">
        <v>3599</v>
      </c>
      <c r="F1563" s="111" t="s">
        <v>3602</v>
      </c>
      <c r="G1563" s="17">
        <v>4</v>
      </c>
      <c r="H1563" s="16" t="s">
        <v>3601</v>
      </c>
      <c r="I1563" s="20">
        <v>30.48</v>
      </c>
      <c r="J1563" s="19">
        <f>G1563*I1563</f>
        <v>121.92</v>
      </c>
      <c r="K1563" s="20">
        <f>I1563*1.05</f>
        <v>32.004000000000005</v>
      </c>
      <c r="L1563" s="21">
        <v>128</v>
      </c>
      <c r="M1563" s="22"/>
    </row>
    <row r="1564" spans="1:13" ht="42.75" customHeight="1" x14ac:dyDescent="0.2">
      <c r="A1564" s="13">
        <v>1562</v>
      </c>
      <c r="B1564" s="14">
        <v>107506</v>
      </c>
      <c r="C1564" s="15" t="s">
        <v>3603</v>
      </c>
      <c r="D1564" s="16" t="s">
        <v>3604</v>
      </c>
      <c r="E1564" s="16" t="s">
        <v>3605</v>
      </c>
      <c r="F1564" s="16" t="s">
        <v>3606</v>
      </c>
      <c r="G1564" s="17">
        <v>1</v>
      </c>
      <c r="H1564" s="16" t="s">
        <v>3607</v>
      </c>
      <c r="I1564" s="20">
        <v>227</v>
      </c>
      <c r="J1564" s="19">
        <v>227</v>
      </c>
      <c r="K1564" s="20">
        <v>238.35</v>
      </c>
      <c r="L1564" s="21">
        <v>238</v>
      </c>
      <c r="M1564" s="22"/>
    </row>
    <row r="1565" spans="1:13" ht="42.75" customHeight="1" x14ac:dyDescent="0.2">
      <c r="A1565" s="13">
        <v>1563</v>
      </c>
      <c r="B1565" s="14">
        <v>107514</v>
      </c>
      <c r="C1565" s="15" t="s">
        <v>3603</v>
      </c>
      <c r="D1565" s="16" t="s">
        <v>3604</v>
      </c>
      <c r="E1565" s="16" t="s">
        <v>3605</v>
      </c>
      <c r="F1565" s="16" t="s">
        <v>3606</v>
      </c>
      <c r="G1565" s="17">
        <v>1</v>
      </c>
      <c r="H1565" s="16" t="s">
        <v>3608</v>
      </c>
      <c r="I1565" s="20">
        <v>227</v>
      </c>
      <c r="J1565" s="19">
        <v>227</v>
      </c>
      <c r="K1565" s="20">
        <v>238.35000000000002</v>
      </c>
      <c r="L1565" s="21">
        <v>238</v>
      </c>
      <c r="M1565" s="22"/>
    </row>
    <row r="1566" spans="1:13" x14ac:dyDescent="0.2">
      <c r="A1566" s="13">
        <v>1564</v>
      </c>
      <c r="B1566" s="14">
        <v>960497</v>
      </c>
      <c r="C1566" s="15" t="s">
        <v>3609</v>
      </c>
      <c r="D1566" s="16" t="s">
        <v>3610</v>
      </c>
      <c r="E1566" s="16" t="s">
        <v>3611</v>
      </c>
      <c r="F1566" s="16" t="s">
        <v>3612</v>
      </c>
      <c r="G1566" s="17">
        <v>50</v>
      </c>
      <c r="H1566" s="16" t="s">
        <v>19</v>
      </c>
      <c r="I1566" s="20">
        <v>9.048</v>
      </c>
      <c r="J1566" s="19">
        <v>452.4</v>
      </c>
      <c r="K1566" s="20">
        <v>9.5004000000000008</v>
      </c>
      <c r="L1566" s="21">
        <v>475</v>
      </c>
      <c r="M1566" s="22"/>
    </row>
    <row r="1567" spans="1:13" x14ac:dyDescent="0.2">
      <c r="A1567" s="13">
        <v>1565</v>
      </c>
      <c r="B1567" s="14">
        <v>962821</v>
      </c>
      <c r="C1567" s="15" t="s">
        <v>3609</v>
      </c>
      <c r="D1567" s="16" t="s">
        <v>3613</v>
      </c>
      <c r="E1567" s="16" t="s">
        <v>3614</v>
      </c>
      <c r="F1567" s="16" t="s">
        <v>3615</v>
      </c>
      <c r="G1567" s="17">
        <v>50</v>
      </c>
      <c r="H1567" s="16" t="s">
        <v>19</v>
      </c>
      <c r="I1567" s="20">
        <v>8.6095000000000006</v>
      </c>
      <c r="J1567" s="19">
        <v>430.47500000000002</v>
      </c>
      <c r="K1567" s="20">
        <v>9.0399750000000019</v>
      </c>
      <c r="L1567" s="21">
        <v>452</v>
      </c>
      <c r="M1567" s="22"/>
    </row>
    <row r="1568" spans="1:13" x14ac:dyDescent="0.2">
      <c r="A1568" s="13">
        <v>1566</v>
      </c>
      <c r="B1568" s="14">
        <v>111201</v>
      </c>
      <c r="C1568" s="15" t="s">
        <v>3609</v>
      </c>
      <c r="D1568" s="16" t="s">
        <v>3613</v>
      </c>
      <c r="E1568" s="16" t="s">
        <v>3614</v>
      </c>
      <c r="F1568" s="16" t="s">
        <v>3616</v>
      </c>
      <c r="G1568" s="17">
        <v>50</v>
      </c>
      <c r="H1568" s="16" t="s">
        <v>3617</v>
      </c>
      <c r="I1568" s="20">
        <v>8.6095000000000006</v>
      </c>
      <c r="J1568" s="19">
        <v>430.47500000000002</v>
      </c>
      <c r="K1568" s="20">
        <v>9.0399750000000019</v>
      </c>
      <c r="L1568" s="21">
        <v>452</v>
      </c>
      <c r="M1568" s="22"/>
    </row>
    <row r="1569" spans="1:13" x14ac:dyDescent="0.2">
      <c r="A1569" s="13">
        <v>1567</v>
      </c>
      <c r="B1569" s="14">
        <v>979228</v>
      </c>
      <c r="C1569" s="15" t="s">
        <v>3609</v>
      </c>
      <c r="D1569" s="16" t="s">
        <v>3618</v>
      </c>
      <c r="E1569" s="16" t="s">
        <v>3619</v>
      </c>
      <c r="F1569" s="16" t="s">
        <v>3620</v>
      </c>
      <c r="G1569" s="17">
        <v>50</v>
      </c>
      <c r="H1569" s="16" t="s">
        <v>19</v>
      </c>
      <c r="I1569" s="20">
        <v>15.82</v>
      </c>
      <c r="J1569" s="19">
        <v>791</v>
      </c>
      <c r="K1569" s="20">
        <v>16.611000000000001</v>
      </c>
      <c r="L1569" s="21">
        <v>831</v>
      </c>
      <c r="M1569" s="22"/>
    </row>
    <row r="1570" spans="1:13" x14ac:dyDescent="0.2">
      <c r="C1570" s="113"/>
    </row>
  </sheetData>
  <autoFilter ref="A2:M1569" xr:uid="{4825EEC3-9BC0-4A50-8612-08D235129ABC}"/>
  <mergeCells count="1">
    <mergeCell ref="E1:K1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BZZ</vt:lpstr>
      <vt:lpstr>BZZ!Print_Area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Cijevska</dc:creator>
  <cp:lastModifiedBy>Frosina Cijevska</cp:lastModifiedBy>
  <dcterms:created xsi:type="dcterms:W3CDTF">2024-11-04T14:41:48Z</dcterms:created>
  <dcterms:modified xsi:type="dcterms:W3CDTF">2024-11-05T10:08:24Z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f09cf7-f17e-4c04-abe7-97e3420e9824_Enabled">
    <vt:lpwstr>true</vt:lpwstr>
  </property>
  <property fmtid="{D5CDD505-2E9C-101B-9397-08002B2CF9AE}" pid="3" name="MSIP_Label_0cf09cf7-f17e-4c04-abe7-97e3420e9824_SetDate">
    <vt:lpwstr>2024-11-04T14:41:56Z</vt:lpwstr>
  </property>
  <property fmtid="{D5CDD505-2E9C-101B-9397-08002B2CF9AE}" pid="4" name="MSIP_Label_0cf09cf7-f17e-4c04-abe7-97e3420e9824_Method">
    <vt:lpwstr>Standard</vt:lpwstr>
  </property>
  <property fmtid="{D5CDD505-2E9C-101B-9397-08002B2CF9AE}" pid="5" name="MSIP_Label_0cf09cf7-f17e-4c04-abe7-97e3420e9824_Name">
    <vt:lpwstr>defa4170-0d19-0005-0004-bc88714345d2</vt:lpwstr>
  </property>
  <property fmtid="{D5CDD505-2E9C-101B-9397-08002B2CF9AE}" pid="6" name="MSIP_Label_0cf09cf7-f17e-4c04-abe7-97e3420e9824_SiteId">
    <vt:lpwstr>a133daf8-6198-4dc4-89f7-7cbfd91aa00e</vt:lpwstr>
  </property>
  <property fmtid="{D5CDD505-2E9C-101B-9397-08002B2CF9AE}" pid="7" name="MSIP_Label_0cf09cf7-f17e-4c04-abe7-97e3420e9824_ActionId">
    <vt:lpwstr>958c101f-8bd9-4bc0-8a63-dc9a6154e7ac</vt:lpwstr>
  </property>
  <property fmtid="{D5CDD505-2E9C-101B-9397-08002B2CF9AE}" pid="8" name="MSIP_Label_0cf09cf7-f17e-4c04-abe7-97e3420e9824_ContentBits">
    <vt:lpwstr>0</vt:lpwstr>
  </property>
</Properties>
</file>